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OMMON\FORMS\Order Forms PDF files\"/>
    </mc:Choice>
  </mc:AlternateContent>
  <bookViews>
    <workbookView xWindow="28680" yWindow="-120" windowWidth="29040" windowHeight="15840"/>
  </bookViews>
  <sheets>
    <sheet name="Order 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23" i="1" l="1"/>
  <c r="W387" i="1" l="1"/>
  <c r="W363" i="1"/>
  <c r="AA557" i="1" l="1"/>
  <c r="Z458" i="1" l="1"/>
  <c r="J117" i="1" l="1"/>
  <c r="J187" i="1"/>
  <c r="J211" i="1"/>
  <c r="J223" i="1"/>
  <c r="J241" i="1"/>
  <c r="J256" i="1"/>
  <c r="J267" i="1"/>
  <c r="J278" i="1"/>
  <c r="J289" i="1"/>
  <c r="J298" i="1"/>
  <c r="J313" i="1"/>
  <c r="J156" i="1" l="1"/>
  <c r="Z494" i="1" l="1"/>
  <c r="AA556" i="1" l="1"/>
  <c r="Z546" i="1"/>
  <c r="AA558" i="1" s="1"/>
  <c r="Z531" i="1"/>
  <c r="Z504" i="1"/>
  <c r="Z474" i="1"/>
  <c r="Z448" i="1"/>
  <c r="AB385" i="1"/>
  <c r="W383" i="1"/>
  <c r="W378" i="1"/>
  <c r="W375" i="1"/>
  <c r="W372" i="1"/>
  <c r="W369" i="1"/>
  <c r="W366" i="1"/>
  <c r="R363" i="1"/>
  <c r="AA552" i="1"/>
  <c r="AA555" i="1" l="1"/>
  <c r="AA551" i="1"/>
  <c r="AA554" i="1" s="1"/>
  <c r="D14" i="1"/>
</calcChain>
</file>

<file path=xl/sharedStrings.xml><?xml version="1.0" encoding="utf-8"?>
<sst xmlns="http://schemas.openxmlformats.org/spreadsheetml/2006/main" count="2093" uniqueCount="629">
  <si>
    <t>STOCK ORDER FORM Phone:248-624-2250</t>
  </si>
  <si>
    <t>fax:248-624-2310</t>
  </si>
  <si>
    <t>website: www.discraft.com</t>
  </si>
  <si>
    <t>51000 Grand River Ave, Wixom, Michigan. 48393</t>
  </si>
  <si>
    <t>Email: scott@discraft.com</t>
  </si>
  <si>
    <t>Billing Address</t>
  </si>
  <si>
    <t>Shipping Address</t>
  </si>
  <si>
    <t>Name</t>
  </si>
  <si>
    <t>Customer Acct Number if available</t>
  </si>
  <si>
    <t>address</t>
  </si>
  <si>
    <t>city</t>
  </si>
  <si>
    <t>state</t>
  </si>
  <si>
    <t>zip</t>
  </si>
  <si>
    <t>province</t>
  </si>
  <si>
    <t>country</t>
  </si>
  <si>
    <t>phone</t>
  </si>
  <si>
    <t>email address</t>
  </si>
  <si>
    <t>contact name</t>
  </si>
  <si>
    <t>tax id if available</t>
  </si>
  <si>
    <t>order date</t>
  </si>
  <si>
    <t>PO #</t>
  </si>
  <si>
    <t>STATE SALES TAX</t>
  </si>
  <si>
    <t>sales tax exempt certificate, please contact us BEFORE placing your order.</t>
  </si>
  <si>
    <t>Sales tax WILL be added to your order without this certificate.  Tax ID # is not valid for exempt of sales tax.  We need your resale certificate.</t>
  </si>
  <si>
    <t>If you do  not have an account, contact scott@discraft.com before placing an order.</t>
  </si>
  <si>
    <t>An important update to our order form and how you can order Discraft golf discs(see below).  Order UltraStars as normal.  Current processing time for UltraStar discs is about 2 weeks.</t>
  </si>
  <si>
    <t>Please submit your order by email, rather than placing a phone order.</t>
  </si>
  <si>
    <t>Repeating orders only need to be submitted one time.</t>
  </si>
  <si>
    <t>You will receive a UPS tracking number when your order ship.  Invoice will follow.</t>
  </si>
  <si>
    <t>Please notify us by email if you wish to change or cancel your repeating order</t>
  </si>
  <si>
    <t>Most cycle orders should ship once per month, as stock permits.</t>
  </si>
  <si>
    <t>30 Assorted GOLF discs (Tier 1 customers and above)</t>
  </si>
  <si>
    <t>50 Assorted GOLF discs (Tier 2 customers and above)</t>
  </si>
  <si>
    <t>100 Assorted GOLF discs (Tier 3 customers and above)</t>
  </si>
  <si>
    <t>Total</t>
  </si>
  <si>
    <t>Assorted</t>
  </si>
  <si>
    <t>160-166</t>
  </si>
  <si>
    <t>167-169</t>
  </si>
  <si>
    <t>170-172</t>
  </si>
  <si>
    <t>173-174</t>
  </si>
  <si>
    <t>175-176</t>
  </si>
  <si>
    <t>177+</t>
  </si>
  <si>
    <t>Line</t>
  </si>
  <si>
    <t>Model</t>
  </si>
  <si>
    <t>SuperColor</t>
  </si>
  <si>
    <t>X</t>
  </si>
  <si>
    <t>Avenger SS</t>
  </si>
  <si>
    <t>Buzzz</t>
  </si>
  <si>
    <t>Nuke</t>
  </si>
  <si>
    <t>X Avenger SS</t>
  </si>
  <si>
    <t>X Buzzz</t>
  </si>
  <si>
    <t>X Nuke</t>
  </si>
  <si>
    <t>Z</t>
  </si>
  <si>
    <t>PS Z</t>
  </si>
  <si>
    <t>PP Z</t>
  </si>
  <si>
    <t>Archer</t>
  </si>
  <si>
    <t>Buzzz OS</t>
  </si>
  <si>
    <t>Comet</t>
  </si>
  <si>
    <t>Crank</t>
  </si>
  <si>
    <t>Crank SS</t>
  </si>
  <si>
    <t>Flick</t>
  </si>
  <si>
    <t>Force</t>
  </si>
  <si>
    <t>Buzzz SS</t>
  </si>
  <si>
    <t>Heat</t>
  </si>
  <si>
    <t>Machete</t>
  </si>
  <si>
    <t>Mantis</t>
  </si>
  <si>
    <t>Meteor</t>
  </si>
  <si>
    <t>Nuke OS</t>
  </si>
  <si>
    <t>Nuke SS</t>
  </si>
  <si>
    <t>Raptor</t>
  </si>
  <si>
    <t>Scorch</t>
  </si>
  <si>
    <t>Sol</t>
  </si>
  <si>
    <t>Stalker</t>
  </si>
  <si>
    <t>Sting</t>
  </si>
  <si>
    <t>Surge SS</t>
  </si>
  <si>
    <t>Thrasher</t>
  </si>
  <si>
    <t>Undertaker</t>
  </si>
  <si>
    <t>Vulture</t>
  </si>
  <si>
    <t>Wasp</t>
  </si>
  <si>
    <t>Zombee</t>
  </si>
  <si>
    <t>Zone</t>
  </si>
  <si>
    <t>Z Line Archer</t>
  </si>
  <si>
    <t>Z Line Avenger SS</t>
  </si>
  <si>
    <t>Z Line Buzzz</t>
  </si>
  <si>
    <t>Z Line Buzzz OS</t>
  </si>
  <si>
    <t>NEW Paige Shue Signature Disc</t>
  </si>
  <si>
    <t>Z Line Comet</t>
  </si>
  <si>
    <t>Z Line Crank</t>
  </si>
  <si>
    <t>Z Line Crank SS</t>
  </si>
  <si>
    <t>Z Line Flick</t>
  </si>
  <si>
    <t>Z Line Force</t>
  </si>
  <si>
    <t>Z Line Heat</t>
  </si>
  <si>
    <t>Z Line Mantis</t>
  </si>
  <si>
    <t>Z Line Meteor</t>
  </si>
  <si>
    <t>Z Line Nuke</t>
  </si>
  <si>
    <t>Z Line Nuke OS</t>
  </si>
  <si>
    <t>Z Line Nuke SS</t>
  </si>
  <si>
    <t>Z Line Scorch</t>
  </si>
  <si>
    <t>Paige Pierce Signature Disc</t>
  </si>
  <si>
    <t>Z Line Sting</t>
  </si>
  <si>
    <t>Z Line Thrasher</t>
  </si>
  <si>
    <t>Z Line Vulture</t>
  </si>
  <si>
    <t>Z Line Zone</t>
  </si>
  <si>
    <t>Z Fly Dye</t>
  </si>
  <si>
    <t>ESP</t>
  </si>
  <si>
    <t>PM ESP</t>
  </si>
  <si>
    <t>PP ESP</t>
  </si>
  <si>
    <t>PM Buzzz</t>
  </si>
  <si>
    <t>PM Force</t>
  </si>
  <si>
    <t>PM Heat</t>
  </si>
  <si>
    <t>PM Undertaker</t>
  </si>
  <si>
    <t>PM Vulture</t>
  </si>
  <si>
    <t>PM Zone</t>
  </si>
  <si>
    <t>ESP Avenger SS</t>
  </si>
  <si>
    <t>6X McBeth ESP Buzzz</t>
  </si>
  <si>
    <t>ESP Buzzz SS</t>
  </si>
  <si>
    <t>ESP Comet</t>
  </si>
  <si>
    <t>ESP Crank</t>
  </si>
  <si>
    <t>6X McBeth ESP Force</t>
  </si>
  <si>
    <t>6X McBeth ESP Heat</t>
  </si>
  <si>
    <t>ESP Meteor</t>
  </si>
  <si>
    <t>ESP Nuke OS</t>
  </si>
  <si>
    <t>ESP Nuke SS</t>
  </si>
  <si>
    <t>ESP Raptor</t>
  </si>
  <si>
    <t>ESP Scorch</t>
  </si>
  <si>
    <t>ESP Sol</t>
  </si>
  <si>
    <t>ESP Thrasher</t>
  </si>
  <si>
    <t>6X McBeth ESP Undertaker</t>
  </si>
  <si>
    <t>6X McBeth ESP Zone</t>
  </si>
  <si>
    <t>6X McBeth ESP Vulture</t>
  </si>
  <si>
    <t>ESP FLX</t>
  </si>
  <si>
    <t>ESP FLX Buzzz</t>
  </si>
  <si>
    <t>ESP FLX Heat</t>
  </si>
  <si>
    <t>ESP FLX Raptor</t>
  </si>
  <si>
    <t>ESP FLX Scorch</t>
  </si>
  <si>
    <t>ESP FLX Thrasher</t>
  </si>
  <si>
    <t>ESP FLX Undertaker</t>
  </si>
  <si>
    <t>ESP FLX Zone</t>
  </si>
  <si>
    <t>Pierce</t>
  </si>
  <si>
    <t>McBeth</t>
  </si>
  <si>
    <t>Brodie</t>
  </si>
  <si>
    <t>Fierce</t>
  </si>
  <si>
    <t>Passion</t>
  </si>
  <si>
    <t>Luna</t>
  </si>
  <si>
    <t>Hades</t>
  </si>
  <si>
    <t>Anax</t>
  </si>
  <si>
    <t>Athena</t>
  </si>
  <si>
    <t>Malta</t>
  </si>
  <si>
    <t>Zeus</t>
  </si>
  <si>
    <t>Big Z Anax</t>
  </si>
  <si>
    <t>Big Z Hades</t>
  </si>
  <si>
    <t>Big Z Luna</t>
  </si>
  <si>
    <t>Big Z Malta</t>
  </si>
  <si>
    <t>Big Z Zeus</t>
  </si>
  <si>
    <t>FLX Zone</t>
  </si>
  <si>
    <t>Swirl Roach</t>
  </si>
  <si>
    <t>Paige Pierce Fierce</t>
  </si>
  <si>
    <t>Paige Pierce  Passion</t>
  </si>
  <si>
    <t>McBeth Luna</t>
  </si>
  <si>
    <t>McBeth Hades</t>
  </si>
  <si>
    <t>McBeth Anax</t>
  </si>
  <si>
    <t>McBeth Athena</t>
  </si>
  <si>
    <t>McBeth Malta</t>
  </si>
  <si>
    <t>McBeth Zeus</t>
  </si>
  <si>
    <t>McBeth Big Z Anax</t>
  </si>
  <si>
    <t>McBeth Big Z Hades</t>
  </si>
  <si>
    <t>McBeth Big Z Luna</t>
  </si>
  <si>
    <t>McBeth Big Z Malta</t>
  </si>
  <si>
    <t>McBeth Big Z Zeus</t>
  </si>
  <si>
    <t>Brodie Smith FLX Zone</t>
  </si>
  <si>
    <t>Brodie Smith Swirl Roach</t>
  </si>
  <si>
    <t>Big Z</t>
  </si>
  <si>
    <t>Predator</t>
  </si>
  <si>
    <t>Roach</t>
  </si>
  <si>
    <t>Big Z Buzzz</t>
  </si>
  <si>
    <t>Big Z Comet</t>
  </si>
  <si>
    <t>Big Z Force</t>
  </si>
  <si>
    <t>Big Z Heat</t>
  </si>
  <si>
    <t>Big Z Nuke</t>
  </si>
  <si>
    <t>Big Z Predator</t>
  </si>
  <si>
    <t>Big Z Raptor</t>
  </si>
  <si>
    <t>Big Z Roach</t>
  </si>
  <si>
    <t>Big Z Thrasher</t>
  </si>
  <si>
    <t>Big Z Undertaker</t>
  </si>
  <si>
    <t>Big Z Vulture</t>
  </si>
  <si>
    <t>Jawbreaker</t>
  </si>
  <si>
    <t>Banger GT</t>
  </si>
  <si>
    <t>Challenger</t>
  </si>
  <si>
    <t>Challenger SS</t>
  </si>
  <si>
    <t>Focus</t>
  </si>
  <si>
    <t>Magnet</t>
  </si>
  <si>
    <t>Ringer GT</t>
  </si>
  <si>
    <t>Jawbreaker Banger GT</t>
  </si>
  <si>
    <t>Jawbreaker Challenger</t>
  </si>
  <si>
    <t>Jawbreaker Challenger SS</t>
  </si>
  <si>
    <t>Jawbreaker Focus</t>
  </si>
  <si>
    <t>Jawbreaker Magnet</t>
  </si>
  <si>
    <t>Jawbreaker Ringer GT</t>
  </si>
  <si>
    <t>Jawbreaker Roach</t>
  </si>
  <si>
    <t>Jawbreaker Zone</t>
  </si>
  <si>
    <t>Hard</t>
  </si>
  <si>
    <t>Challenger OS</t>
  </si>
  <si>
    <t>Ringer</t>
  </si>
  <si>
    <t>Hard Banger GT</t>
  </si>
  <si>
    <t>Hard Challenger</t>
  </si>
  <si>
    <t>Hard Challenger OS</t>
  </si>
  <si>
    <t>Hard Challenger SS</t>
  </si>
  <si>
    <t>Hard Focus</t>
  </si>
  <si>
    <t>Hard Magnet</t>
  </si>
  <si>
    <t>Hard Ringer</t>
  </si>
  <si>
    <t>Hard Roach</t>
  </si>
  <si>
    <t>Hard Zone</t>
  </si>
  <si>
    <t>Soft</t>
  </si>
  <si>
    <t>Soft Banger GT</t>
  </si>
  <si>
    <t>Soft Challenger</t>
  </si>
  <si>
    <t>Soft Focus</t>
  </si>
  <si>
    <t>Soft Magnet</t>
  </si>
  <si>
    <t>Soft Ringer</t>
  </si>
  <si>
    <t>Soft Ringer GT</t>
  </si>
  <si>
    <t>Soft Roach</t>
  </si>
  <si>
    <t>Soft Zone</t>
  </si>
  <si>
    <t>Titanium</t>
  </si>
  <si>
    <t>Titanium Buzzz</t>
  </si>
  <si>
    <t>Titanium Heat</t>
  </si>
  <si>
    <t>Titanium Nuke</t>
  </si>
  <si>
    <t>Titanium Raptor</t>
  </si>
  <si>
    <t>Titanium Undertaker</t>
  </si>
  <si>
    <t>Titanium Vulture</t>
  </si>
  <si>
    <t>Titanium Zone</t>
  </si>
  <si>
    <t>Tour</t>
  </si>
  <si>
    <t>McBeth Apparel</t>
  </si>
  <si>
    <t>Item</t>
  </si>
  <si>
    <t>S</t>
  </si>
  <si>
    <t>M</t>
  </si>
  <si>
    <t>L</t>
  </si>
  <si>
    <t>XL</t>
  </si>
  <si>
    <t>2XL</t>
  </si>
  <si>
    <t>3XL</t>
  </si>
  <si>
    <t>msrp</t>
  </si>
  <si>
    <t>cost</t>
  </si>
  <si>
    <t>qty</t>
  </si>
  <si>
    <t>Hats</t>
  </si>
  <si>
    <t>Paul McBeth - Trucker Hat - PM Logo - Dark Gray</t>
  </si>
  <si>
    <t>Paul McBeth - Trucker Hat - PM Logo - Camo with Black</t>
  </si>
  <si>
    <t>Paul McBeth - Trucker Hat - PM Logo - Camo with Orange</t>
  </si>
  <si>
    <t>Paul McBeth - Cuff Beanie Hat Two Tone - PM Logo</t>
  </si>
  <si>
    <t>Paul McBeth - Cuff Beanie Hat Solid Color - PM Logo</t>
  </si>
  <si>
    <t>Deluxe Disc Golf Sets (sold in cases of 3 sets only)</t>
  </si>
  <si>
    <t>Beginner Disc Golf Sets (sold in cases of 6 sets only)</t>
  </si>
  <si>
    <t>enter case quantity(not sets)</t>
  </si>
  <si>
    <r>
      <t xml:space="preserve">When ordering, enter the number of </t>
    </r>
    <r>
      <rPr>
        <b/>
        <u/>
        <sz val="11"/>
        <color theme="1"/>
        <rFont val="Calibri"/>
        <family val="2"/>
        <scheme val="minor"/>
      </rPr>
      <t>cases</t>
    </r>
    <r>
      <rPr>
        <b/>
        <sz val="11"/>
        <color theme="1"/>
        <rFont val="Calibri"/>
        <family val="2"/>
        <scheme val="minor"/>
      </rPr>
      <t xml:space="preserve"> you would like</t>
    </r>
  </si>
  <si>
    <t>Beginner cases (includes 6 set per case - each set has 1 driver, 1 mid range, 1 putter) models may vary</t>
  </si>
  <si>
    <t>Deluxe cases (includes 3 sets per case - each set has 2 drivers, 1 mid range, 1 putter, 1 bag) models may vary</t>
  </si>
  <si>
    <t>Beginner cost $17.00 per set($102.00 per case of 6 sets) msrp $29.99 per set</t>
  </si>
  <si>
    <t>Deluxe cost $30.00 per set($90.00 per case of 3 sets) msrp $49.99 per set</t>
  </si>
  <si>
    <t>Yes</t>
  </si>
  <si>
    <t>No</t>
  </si>
  <si>
    <t>Do you want your UltraStar's in plastic bags with display headers for $.35 extra per disc?</t>
  </si>
  <si>
    <t>Do you want your UltraStar's in deluxe retail packagin for $.75 extra per disc?</t>
  </si>
  <si>
    <t>UltraStar 175 Gram</t>
  </si>
  <si>
    <t>White</t>
  </si>
  <si>
    <t>Black</t>
  </si>
  <si>
    <t>Yellow</t>
  </si>
  <si>
    <t>Orange</t>
  </si>
  <si>
    <t>Bright Red</t>
  </si>
  <si>
    <t>Cobalt Blue</t>
  </si>
  <si>
    <t>Green</t>
  </si>
  <si>
    <t>Pink</t>
  </si>
  <si>
    <t>Pearl Purple</t>
  </si>
  <si>
    <t>Blue Sparkle</t>
  </si>
  <si>
    <t>Nite-Glo</t>
  </si>
  <si>
    <t>Ultra Violet</t>
  </si>
  <si>
    <t>Total Standard Colors</t>
  </si>
  <si>
    <t>Total Specialty Colors</t>
  </si>
  <si>
    <t>Recycles UltraStar 175 Gram (same price as standard)</t>
  </si>
  <si>
    <t>Olive</t>
  </si>
  <si>
    <t>Stone</t>
  </si>
  <si>
    <t>Lavendar</t>
  </si>
  <si>
    <t>Niagra</t>
  </si>
  <si>
    <t>Total Recycle</t>
  </si>
  <si>
    <t>Total SC Center Print</t>
  </si>
  <si>
    <t>SuperColor Full Print UltraStar 175 Gram</t>
  </si>
  <si>
    <t>SuperColor Center Print UltraStar 175 Gram (same price as standard)</t>
  </si>
  <si>
    <t>Total SC Full Print</t>
  </si>
  <si>
    <t>Yin Yang</t>
  </si>
  <si>
    <t>Eagle</t>
  </si>
  <si>
    <t>Starscape</t>
  </si>
  <si>
    <t>Tiki Master</t>
  </si>
  <si>
    <t>Good Livin</t>
  </si>
  <si>
    <t>Paradise</t>
  </si>
  <si>
    <t>Full Foil SuperColor SOFT UltraStar 175 Gram (same price as the SuperColor Full Print)</t>
  </si>
  <si>
    <t>Star Print</t>
  </si>
  <si>
    <t>SOFT UltraStar 175 Gram</t>
  </si>
  <si>
    <t>Total Full Foil</t>
  </si>
  <si>
    <t>Total SOFT UltraStar</t>
  </si>
  <si>
    <t>Blue</t>
  </si>
  <si>
    <t>Sky Styler 160 Gram</t>
  </si>
  <si>
    <t>Total Sky Styler</t>
  </si>
  <si>
    <t>Light Blue</t>
  </si>
  <si>
    <t>Headers not available for SkyStyler</t>
  </si>
  <si>
    <t>Total JStar</t>
  </si>
  <si>
    <t>JStar 145 Gram Youth Ultimate Disc</t>
  </si>
  <si>
    <t>Jstar</t>
  </si>
  <si>
    <t>Sky Styler</t>
  </si>
  <si>
    <t>add $2.00 fpr 2xl &amp; 3XL</t>
  </si>
  <si>
    <t>Material/Style may vary</t>
  </si>
  <si>
    <t>Apparel</t>
  </si>
  <si>
    <t>APPAREL     APPAREL     APPAREL     APPAREL     APPAREL</t>
  </si>
  <si>
    <t>T-Shirt - Retro Cotton - Indigo Blue</t>
  </si>
  <si>
    <t>T-Shirt - Retro Cotton - Light Gray</t>
  </si>
  <si>
    <t>T-Shirt - Paige Pierce 3D</t>
  </si>
  <si>
    <t>T-Shirt - Brodie Smith Dark Horse</t>
  </si>
  <si>
    <t>T-Shirt - Discraft - Made in America</t>
  </si>
  <si>
    <t>T-Shirt - Rapid Dry Performance - Disc Golf Trees - Black</t>
  </si>
  <si>
    <t>T-Shirt - Rapid Dry Performance - Disc Golf Trees - Red</t>
  </si>
  <si>
    <t>T-Shirt - Rapid Dry Performance - Disc Golf Trees - Gray</t>
  </si>
  <si>
    <t>Sweatshirt (Buzzz Logo) Full Zip Hooded</t>
  </si>
  <si>
    <t>Sweatshirt (Discraft Logo) Hooded - Trees</t>
  </si>
  <si>
    <t>HiveHex Performance Hoodie Gray w/Green print</t>
  </si>
  <si>
    <t>HiveHex Performance Hoodie Black w/Red print</t>
  </si>
  <si>
    <t>Beanie Cap - Buzzz Logo (1 size fits most)</t>
  </si>
  <si>
    <t>Beanie Cap - Discraft Logo (1 size fits most)</t>
  </si>
  <si>
    <t>Cuff Beanie Cap - Discraft Logo (1 size fits most)</t>
  </si>
  <si>
    <t>Cuff POM Beanie Cap - Discraft Logo (1 size fits most)</t>
  </si>
  <si>
    <t>Snapback 4" Mesh Discraft Logo hat (adjustable size)</t>
  </si>
  <si>
    <t>Trucker Cap - Ultimate (adjustable size)</t>
  </si>
  <si>
    <t>FlexFit Buzzz Curved Bill Fitted Hat (Small/Medium)</t>
  </si>
  <si>
    <t>FlexFit Buzzz Curved Bill Fitted Hat (Large/X Large)</t>
  </si>
  <si>
    <t>FlexFit Buzzz 210 Flat Bill Fitted Hat (6 7/8 - 7 1/4 size)</t>
  </si>
  <si>
    <t>FlexFit Buzzz 210 Flat Bill Fitted Hat (7 1/4 - 7 5/8 size)</t>
  </si>
  <si>
    <t>Snapback Buzzz Solid Hat (adjustable size)</t>
  </si>
  <si>
    <t>Snapback Buzzz Two Tone Hat (adjustable size)</t>
  </si>
  <si>
    <t>Snapback Discraft Logo Hat (adjustable size)</t>
  </si>
  <si>
    <t>Snapback Camo Hat (adjustable size)</t>
  </si>
  <si>
    <t>Discraft Grip Bags</t>
  </si>
  <si>
    <t>Golf Bags</t>
  </si>
  <si>
    <t>Discraft Grip bags</t>
  </si>
  <si>
    <t>Total Grip Bags</t>
  </si>
  <si>
    <t>Qty</t>
  </si>
  <si>
    <t>MAP</t>
  </si>
  <si>
    <t>Cost</t>
  </si>
  <si>
    <t>Grip BX3 Paige Pierce Disc Golf Bag</t>
  </si>
  <si>
    <t>Grip BX3 Buzzz Disc Golf Bag</t>
  </si>
  <si>
    <t>Grip AX5 Disc Golf Bag</t>
  </si>
  <si>
    <t>Gamer</t>
  </si>
  <si>
    <t>Grip AX5 Chris Dickerson Disc Golf Bag</t>
  </si>
  <si>
    <t>Total Golf Bags</t>
  </si>
  <si>
    <t>Discraft Golf Bags</t>
  </si>
  <si>
    <t>Heather Blue - Discraft Golf Tournament Shoulder Bag</t>
  </si>
  <si>
    <t>Heather Gray - Discraft Golf Tournament Shoulder Bag</t>
  </si>
  <si>
    <t>Heather Red - Discraft Golf Tournament Shoulder Bag</t>
  </si>
  <si>
    <t>Black - Weekender Golf Bag</t>
  </si>
  <si>
    <t>Accessories</t>
  </si>
  <si>
    <t>Total Accessories</t>
  </si>
  <si>
    <t>Towel - Discraft print Micro Fiber</t>
  </si>
  <si>
    <t>Towel - Buzzz</t>
  </si>
  <si>
    <t>Towel - Paul McBeth</t>
  </si>
  <si>
    <t>Towel - Paige Pierce</t>
  </si>
  <si>
    <t>Sport Sack</t>
  </si>
  <si>
    <t>Reuseable Scorecards (Disc Golf)</t>
  </si>
  <si>
    <t>Stool Tri-pod Buzzz Logo</t>
  </si>
  <si>
    <t>Stool Tri-pod Discraft Logo</t>
  </si>
  <si>
    <t>Stool Tri-pod Paul McBeth Logo</t>
  </si>
  <si>
    <t>Stool Tri-pod Paige Pierce Logo</t>
  </si>
  <si>
    <t>MINIS     MINIS     MINIS     MINIS</t>
  </si>
  <si>
    <t>Total Minis</t>
  </si>
  <si>
    <t>Minis</t>
  </si>
  <si>
    <t>Buzzz - Big Z Mini</t>
  </si>
  <si>
    <t>Buzzz - Z Mini</t>
  </si>
  <si>
    <t>Brodie Smith CryZtal FLX Zone Mini</t>
  </si>
  <si>
    <t>Paige Pierce Fierce Mini</t>
  </si>
  <si>
    <t>Paul McBeth Luna Mini</t>
  </si>
  <si>
    <t>Raptor - Big Z Mini</t>
  </si>
  <si>
    <t>Crank - Big Z Mini</t>
  </si>
  <si>
    <t>Nuke - Big Z Mini</t>
  </si>
  <si>
    <t>Undertaker - Big Z Mini</t>
  </si>
  <si>
    <t>Challenger - Jawbreaker Mini</t>
  </si>
  <si>
    <t>Zone - Jawbreaker Mini</t>
  </si>
  <si>
    <t>Buzzz - Snap Cap Micro Mini</t>
  </si>
  <si>
    <t>Buzzz - SuperColor Mini</t>
  </si>
  <si>
    <t>Stickers</t>
  </si>
  <si>
    <t>Retail Fixtures/Posters</t>
  </si>
  <si>
    <t>Total Stickers</t>
  </si>
  <si>
    <t>Discraft Logo Stickers</t>
  </si>
  <si>
    <t>Buzzz - Tri Panel Stickers</t>
  </si>
  <si>
    <t>Discraft Sticker Pack set of 5 - Paul McBeth Signature Series</t>
  </si>
  <si>
    <t>Discraft Sticker Pack set of 5 - Paige Pierce Signature Series</t>
  </si>
  <si>
    <t>Total Fixtures/Posters</t>
  </si>
  <si>
    <t>Posters are no charge for retail discplays only.  Not for resale.  Maximum of 2 each per account.</t>
  </si>
  <si>
    <t>Display rack (for disc golf only) Holds approx 150 discs.  Cost $70.00</t>
  </si>
  <si>
    <t>Single display rack - Holds 12-15 discs.  For peg board, slat grid wire and slat wall.  Cost $6.00</t>
  </si>
  <si>
    <t>Flight Chart Poster</t>
  </si>
  <si>
    <t>Sold Here Poster</t>
  </si>
  <si>
    <t>Ultimate Women Poster</t>
  </si>
  <si>
    <t>Ultimate Men Poster</t>
  </si>
  <si>
    <t>Buzzz Poster</t>
  </si>
  <si>
    <t>Undertaker Poster</t>
  </si>
  <si>
    <t>Nuke Poster</t>
  </si>
  <si>
    <t>Thrasher Poster</t>
  </si>
  <si>
    <t>Vulture Poster</t>
  </si>
  <si>
    <t>Baskets</t>
  </si>
  <si>
    <t>Total baskets</t>
  </si>
  <si>
    <t>Portable ChainStar - With base and wheel</t>
  </si>
  <si>
    <t>Basic ChainStar</t>
  </si>
  <si>
    <t>Removable ChainStar - with locking collar and ground sleeve</t>
  </si>
  <si>
    <r>
      <t xml:space="preserve">Portable ChainStar </t>
    </r>
    <r>
      <rPr>
        <b/>
        <sz val="11"/>
        <color theme="1"/>
        <rFont val="Calibri"/>
        <family val="2"/>
        <scheme val="minor"/>
      </rPr>
      <t>PRO</t>
    </r>
    <r>
      <rPr>
        <sz val="11"/>
        <color theme="1"/>
        <rFont val="Calibri"/>
        <family val="2"/>
        <scheme val="minor"/>
      </rPr>
      <t xml:space="preserve"> (red) - with base and wheel</t>
    </r>
  </si>
  <si>
    <r>
      <t xml:space="preserve">Basic ChainStar </t>
    </r>
    <r>
      <rPr>
        <b/>
        <sz val="11"/>
        <color theme="1"/>
        <rFont val="Calibri"/>
        <family val="2"/>
        <scheme val="minor"/>
      </rPr>
      <t>PRO</t>
    </r>
    <r>
      <rPr>
        <sz val="11"/>
        <color theme="1"/>
        <rFont val="Calibri"/>
        <family val="2"/>
        <scheme val="minor"/>
      </rPr>
      <t xml:space="preserve"> (red)</t>
    </r>
  </si>
  <si>
    <r>
      <t xml:space="preserve">Removable ChainStar </t>
    </r>
    <r>
      <rPr>
        <b/>
        <sz val="11"/>
        <color theme="1"/>
        <rFont val="Calibri"/>
        <family val="2"/>
        <scheme val="minor"/>
      </rPr>
      <t>PRO</t>
    </r>
    <r>
      <rPr>
        <sz val="11"/>
        <color theme="1"/>
        <rFont val="Calibri"/>
        <family val="2"/>
        <scheme val="minor"/>
      </rPr>
      <t xml:space="preserve"> (red) - with locking collar and ground sleeve</t>
    </r>
  </si>
  <si>
    <t>ChainStar Lite Black (in retail packaging)</t>
  </si>
  <si>
    <t>ChainStar Lite Red (in retail packaging)</t>
  </si>
  <si>
    <t>ChainStar Lite Blue (in retail packaging)</t>
  </si>
  <si>
    <t>EMAIL THIS COMPLETED ORDER FORM TO SCOTT@DISCRAFT.COM OR FAX 248-624-2310</t>
  </si>
  <si>
    <t>Payment information (credit card) Visa, MasterCard, Discover or Amex</t>
  </si>
  <si>
    <t>Name on card</t>
  </si>
  <si>
    <t>Billing address</t>
  </si>
  <si>
    <t>City, State, Zip</t>
  </si>
  <si>
    <t>Country</t>
  </si>
  <si>
    <t>Credit card number</t>
  </si>
  <si>
    <t>Exp Date</t>
  </si>
  <si>
    <t>Security Code</t>
  </si>
  <si>
    <t>Total for SportDiscs</t>
  </si>
  <si>
    <t>Total assorted golf discs</t>
  </si>
  <si>
    <t>TOTAL DISCS ORDERED</t>
  </si>
  <si>
    <t>Total Clothing/Accessories</t>
  </si>
  <si>
    <t>Total Golf Set Cases</t>
  </si>
  <si>
    <t>Total Baskets</t>
  </si>
  <si>
    <t>Venom</t>
  </si>
  <si>
    <t>ESP Venom</t>
  </si>
  <si>
    <t>Paul McBeth T-Shirt - Signature Series</t>
  </si>
  <si>
    <t>Paul McBeth T-Shirt - Circle Logo - Gray</t>
  </si>
  <si>
    <t>Paul McBeth T-Shirt - Circle Logo - Navy</t>
  </si>
  <si>
    <t>Paul McBeth Performace T-Shirt - PM Logo - Charcoal</t>
  </si>
  <si>
    <t>Paul McBeth Performace T-Shirt - PM Logo - Navy</t>
  </si>
  <si>
    <t>Zone OS</t>
  </si>
  <si>
    <t>2023 Chris Dickerson Tour Series Buzzz</t>
  </si>
  <si>
    <t>2023 Paige Pierce Tour Series Fierce</t>
  </si>
  <si>
    <t>2023 Paul McBeth Tour Series Luna</t>
  </si>
  <si>
    <t>2023 Aaron Gossage Tour Series Raptor</t>
  </si>
  <si>
    <t>2023 Valerie Mandujano Tour Series Scorch</t>
  </si>
  <si>
    <t>2023 Holyn Handley Tour Series Vulture</t>
  </si>
  <si>
    <t>2023 Adam Hammes Tour Series Zone</t>
  </si>
  <si>
    <t>IF you have an account with us and have not filled out your states</t>
  </si>
  <si>
    <t>Stratus</t>
  </si>
  <si>
    <r>
      <t>SuperColor Gallery Buzzz -</t>
    </r>
    <r>
      <rPr>
        <b/>
        <sz val="11"/>
        <color theme="1"/>
        <rFont val="Calibri"/>
        <family val="2"/>
        <scheme val="minor"/>
      </rPr>
      <t xml:space="preserve"> Bali</t>
    </r>
  </si>
  <si>
    <r>
      <t xml:space="preserve">SuperColor Gallery Buzzz - </t>
    </r>
    <r>
      <rPr>
        <b/>
        <sz val="11"/>
        <color theme="1"/>
        <rFont val="Calibri"/>
        <family val="2"/>
        <scheme val="minor"/>
      </rPr>
      <t>Bunksy</t>
    </r>
  </si>
  <si>
    <r>
      <t xml:space="preserve">SuperColor Gallery Buzzz - </t>
    </r>
    <r>
      <rPr>
        <b/>
        <sz val="11"/>
        <color theme="1"/>
        <rFont val="Calibri"/>
        <family val="2"/>
        <scheme val="minor"/>
      </rPr>
      <t>Demise</t>
    </r>
  </si>
  <si>
    <r>
      <t>SuperColor Gallery Buzzz -</t>
    </r>
    <r>
      <rPr>
        <b/>
        <sz val="11"/>
        <color theme="1"/>
        <rFont val="Calibri"/>
        <family val="2"/>
        <scheme val="minor"/>
      </rPr>
      <t xml:space="preserve"> Earth</t>
    </r>
  </si>
  <si>
    <r>
      <t xml:space="preserve">SuperColor Gallery Buzzz - </t>
    </r>
    <r>
      <rPr>
        <b/>
        <sz val="11"/>
        <color theme="1"/>
        <rFont val="Calibri"/>
        <family val="2"/>
        <scheme val="minor"/>
      </rPr>
      <t>Fire</t>
    </r>
  </si>
  <si>
    <r>
      <t xml:space="preserve">SuperColor Gallery Buzzz - </t>
    </r>
    <r>
      <rPr>
        <b/>
        <sz val="11"/>
        <color theme="1"/>
        <rFont val="Calibri"/>
        <family val="2"/>
        <scheme val="minor"/>
      </rPr>
      <t>Lichten</t>
    </r>
  </si>
  <si>
    <r>
      <t xml:space="preserve">SuperColor Gallery Buzzz - </t>
    </r>
    <r>
      <rPr>
        <b/>
        <sz val="11"/>
        <color theme="1"/>
        <rFont val="Calibri"/>
        <family val="2"/>
        <scheme val="minor"/>
      </rPr>
      <t>Moon</t>
    </r>
  </si>
  <si>
    <t>Recently Restocked</t>
  </si>
  <si>
    <t>√</t>
  </si>
  <si>
    <t xml:space="preserve"> PP Nuke</t>
  </si>
  <si>
    <t>PP Undertaker</t>
  </si>
  <si>
    <t xml:space="preserve"> PP Sol</t>
  </si>
  <si>
    <t>PS Buzzz SS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</si>
  <si>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Z Line Zone OS</t>
    </r>
  </si>
  <si>
    <t>Neon</t>
  </si>
  <si>
    <t>Mini - UltraStar - Hot Stamp</t>
  </si>
  <si>
    <t>Big Z Athena</t>
  </si>
  <si>
    <t>McBeth Big Z Athena</t>
  </si>
  <si>
    <t>2023 Tour Poster</t>
  </si>
  <si>
    <t>ESP White discs with blank top.  Bottom stamped.  Great for dyeing.</t>
  </si>
  <si>
    <t>White/Blank Top/Bottom stamp</t>
  </si>
  <si>
    <t>Challenger Poster</t>
  </si>
  <si>
    <t>Comet Poster</t>
  </si>
  <si>
    <t>Crank Poster</t>
  </si>
  <si>
    <t>Machete Poster</t>
  </si>
  <si>
    <t>Make Moves Poster</t>
  </si>
  <si>
    <t>Predator Poster</t>
  </si>
  <si>
    <t>Raptor Poster</t>
  </si>
  <si>
    <t>Sting Poster</t>
  </si>
  <si>
    <r>
      <rPr>
        <b/>
        <sz val="11"/>
        <color theme="1"/>
        <rFont val="Calibri"/>
        <family val="2"/>
        <scheme val="minor"/>
      </rPr>
      <t xml:space="preserve"> NEW </t>
    </r>
    <r>
      <rPr>
        <sz val="11"/>
        <color theme="1"/>
        <rFont val="Calibri"/>
        <family val="2"/>
        <scheme val="minor"/>
      </rPr>
      <t>-Z Line Venom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</si>
  <si>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Jawbreaker Zone OS</t>
    </r>
    <r>
      <rPr>
        <b/>
        <i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</si>
  <si>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 xml:space="preserve">NEW </t>
    </r>
    <r>
      <rPr>
        <sz val="11"/>
        <color theme="1"/>
        <rFont val="Calibri"/>
        <family val="2"/>
        <scheme val="minor"/>
      </rPr>
      <t>- Hard Zone OS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</si>
  <si>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Soft Zone OS 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</si>
  <si>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Big Z Venom</t>
    </r>
  </si>
  <si>
    <t>Z Lite</t>
  </si>
  <si>
    <t>151-159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</si>
  <si>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-Z Lite Crank</t>
    </r>
  </si>
  <si>
    <r>
      <rPr>
        <b/>
        <sz val="11"/>
        <color theme="1"/>
        <rFont val="Calibri"/>
        <family val="2"/>
        <scheme val="minor"/>
      </rPr>
      <t xml:space="preserve"> NEW</t>
    </r>
    <r>
      <rPr>
        <sz val="11"/>
        <color theme="1"/>
        <rFont val="Calibri"/>
        <family val="2"/>
        <scheme val="minor"/>
      </rPr>
      <t xml:space="preserve"> - Z Lite Force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</si>
  <si>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Z Lite Heat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</si>
  <si>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Z Lite Nuke</t>
    </r>
  </si>
  <si>
    <r>
      <rPr>
        <b/>
        <sz val="11"/>
        <color theme="1"/>
        <rFont val="Calibri"/>
        <family val="2"/>
        <scheme val="minor"/>
      </rPr>
      <t xml:space="preserve">NEW </t>
    </r>
    <r>
      <rPr>
        <sz val="11"/>
        <color theme="1"/>
        <rFont val="Calibri"/>
        <family val="2"/>
        <scheme val="minor"/>
      </rPr>
      <t>- Z Lite Nuke OS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</si>
  <si>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Z Lite Scorch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</si>
  <si>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Z Lite Thrasher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</si>
  <si>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Z Lite Venom</t>
    </r>
  </si>
  <si>
    <t>X Heat</t>
  </si>
  <si>
    <t>GOLF DISCS</t>
  </si>
  <si>
    <t>Discraft Banner 2'x4'</t>
  </si>
  <si>
    <t>N/A</t>
  </si>
  <si>
    <t>Order qty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</si>
  <si>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SuperColor Gallery Buzzz - </t>
    </r>
    <r>
      <rPr>
        <b/>
        <sz val="11"/>
        <color theme="1"/>
        <rFont val="Calibri"/>
        <family val="2"/>
        <scheme val="minor"/>
      </rPr>
      <t>Astronaut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</si>
  <si>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SuperColor Gallery Buzzz - </t>
    </r>
    <r>
      <rPr>
        <b/>
        <sz val="11"/>
        <color theme="1"/>
        <rFont val="Calibri"/>
        <family val="2"/>
        <scheme val="minor"/>
      </rPr>
      <t>Owl</t>
    </r>
  </si>
  <si>
    <t>Paul McBeth - Trucker Hat - PM Logo - Navy</t>
  </si>
  <si>
    <t>Paul McBeth - Trucker Hat - PM Logo - Red</t>
  </si>
  <si>
    <t>Limited Availability - First come first serve on these items.</t>
  </si>
  <si>
    <t>Special 3 packs</t>
  </si>
  <si>
    <t>Paul McBeth 3 Pack Golf Disc set - Wholesale $25.00/ Msrp $54.99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</si>
  <si>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ESP FLX Avenger SS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</si>
  <si>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-ESP FLX Buzzz SS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</si>
  <si>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ESP FLX Nuke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</si>
  <si>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SuperColor Gallery Buzzz -</t>
    </r>
    <r>
      <rPr>
        <b/>
        <sz val="11"/>
        <color theme="1"/>
        <rFont val="Calibri"/>
        <family val="2"/>
        <scheme val="minor"/>
      </rPr>
      <t xml:space="preserve"> Ancient Alien</t>
    </r>
  </si>
  <si>
    <t>Supercolor &amp; Full Foil Golf Discs</t>
  </si>
  <si>
    <r>
      <rPr>
        <b/>
        <sz val="11"/>
        <color theme="1"/>
        <rFont val="Calibri"/>
        <family val="2"/>
        <scheme val="minor"/>
      </rPr>
      <t>NEW - FULL FOIL</t>
    </r>
    <r>
      <rPr>
        <sz val="11"/>
        <color theme="1"/>
        <rFont val="Calibri"/>
        <family val="2"/>
        <scheme val="minor"/>
      </rPr>
      <t xml:space="preserve"> SuperColor Buzzz -</t>
    </r>
    <r>
      <rPr>
        <b/>
        <sz val="11"/>
        <color theme="1"/>
        <rFont val="Calibri"/>
        <family val="2"/>
        <scheme val="minor"/>
      </rPr>
      <t xml:space="preserve"> Chains Green</t>
    </r>
  </si>
  <si>
    <r>
      <rPr>
        <b/>
        <sz val="11"/>
        <color theme="1"/>
        <rFont val="Calibri"/>
        <family val="2"/>
        <scheme val="minor"/>
      </rPr>
      <t>NEW - FULL FOIL</t>
    </r>
    <r>
      <rPr>
        <sz val="11"/>
        <color theme="1"/>
        <rFont val="Calibri"/>
        <family val="2"/>
        <scheme val="minor"/>
      </rPr>
      <t xml:space="preserve"> SuperColor Buzzz -</t>
    </r>
    <r>
      <rPr>
        <b/>
        <sz val="11"/>
        <color theme="1"/>
        <rFont val="Calibri"/>
        <family val="2"/>
        <scheme val="minor"/>
      </rPr>
      <t xml:space="preserve"> Chains Pink</t>
    </r>
  </si>
  <si>
    <r>
      <rPr>
        <b/>
        <sz val="11"/>
        <color theme="1"/>
        <rFont val="Calibri"/>
        <family val="2"/>
        <scheme val="minor"/>
      </rPr>
      <t>NEW - FULL FOIL</t>
    </r>
    <r>
      <rPr>
        <sz val="11"/>
        <color theme="1"/>
        <rFont val="Calibri"/>
        <family val="2"/>
        <scheme val="minor"/>
      </rPr>
      <t xml:space="preserve"> SuperColor Buzzz -</t>
    </r>
    <r>
      <rPr>
        <b/>
        <sz val="11"/>
        <color theme="1"/>
        <rFont val="Calibri"/>
        <family val="2"/>
        <scheme val="minor"/>
      </rPr>
      <t xml:space="preserve"> Chains Blue</t>
    </r>
  </si>
  <si>
    <t>NEW - ESP Zone OS</t>
  </si>
  <si>
    <t>141-150</t>
  </si>
  <si>
    <t>Cicada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</si>
  <si>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Z Line Cicada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</si>
  <si>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ESP Cicada</t>
    </r>
  </si>
  <si>
    <t>out</t>
  </si>
  <si>
    <t>X Stratus (All under 140 grams)</t>
  </si>
  <si>
    <t>Minimum order is 25 total discs.  You can order any quantity over 25</t>
  </si>
  <si>
    <t>Big Z Cicada</t>
  </si>
  <si>
    <t>NEW - Anax</t>
  </si>
  <si>
    <t>NEW - Athena</t>
  </si>
  <si>
    <t>NEW - Hades</t>
  </si>
  <si>
    <t>NEW - Luna</t>
  </si>
  <si>
    <t>NEW - Malta</t>
  </si>
  <si>
    <t>NEW - Zeus</t>
  </si>
  <si>
    <t>NEW - Passion</t>
  </si>
  <si>
    <t>SALE ITEMS - Limited Availability - First come first serve on these items.</t>
  </si>
  <si>
    <t>Spring cleaning sale</t>
  </si>
  <si>
    <t>2022 Tim Barham Tour Series Buzzz SS $7.00 each</t>
  </si>
  <si>
    <t>2022 Andrew Presnell Tour Series Force $7.00 each</t>
  </si>
  <si>
    <t>2022 Missy Gannon Tour Series Thrasher $7.00 each</t>
  </si>
  <si>
    <t>2022 Ben Callaway Tour Series Undertaker $7.00 each</t>
  </si>
  <si>
    <t>Paul McBeth 6X Claw ESP Hades $10.00 each</t>
  </si>
  <si>
    <t>Paul McBeth 6X Claw ESP Luna $10.00 each</t>
  </si>
  <si>
    <t>Paul McBeth 6X Claw ESP Malta $10.00 each</t>
  </si>
  <si>
    <t>Paul McBeth 6X Claw McBeast ESP Force $10.00 each</t>
  </si>
  <si>
    <r>
      <rPr>
        <b/>
        <sz val="11"/>
        <color theme="1"/>
        <rFont val="Calibri"/>
        <family val="2"/>
        <scheme val="minor"/>
      </rPr>
      <t>DISCONTINUED</t>
    </r>
    <r>
      <rPr>
        <sz val="11"/>
        <color theme="1"/>
        <rFont val="Calibri"/>
        <family val="2"/>
        <scheme val="minor"/>
      </rPr>
      <t xml:space="preserve"> Z Line Machete</t>
    </r>
  </si>
  <si>
    <r>
      <rPr>
        <b/>
        <sz val="11"/>
        <color theme="1"/>
        <rFont val="Calibri"/>
        <family val="2"/>
        <scheme val="minor"/>
      </rPr>
      <t>DISCONTINUED</t>
    </r>
    <r>
      <rPr>
        <sz val="11"/>
        <color theme="1"/>
        <rFont val="Calibri"/>
        <family val="2"/>
        <scheme val="minor"/>
      </rPr>
      <t xml:space="preserve"> Z Line Surge SS</t>
    </r>
  </si>
  <si>
    <r>
      <rPr>
        <b/>
        <sz val="11"/>
        <color theme="1"/>
        <rFont val="Calibri"/>
        <family val="2"/>
        <scheme val="minor"/>
      </rPr>
      <t>DISCONTINUED</t>
    </r>
    <r>
      <rPr>
        <sz val="11"/>
        <color theme="1"/>
        <rFont val="Calibri"/>
        <family val="2"/>
        <scheme val="minor"/>
      </rPr>
      <t xml:space="preserve"> Z Line Stalker</t>
    </r>
  </si>
  <si>
    <r>
      <rPr>
        <b/>
        <sz val="11"/>
        <color theme="1"/>
        <rFont val="Calibri"/>
        <family val="2"/>
        <scheme val="minor"/>
      </rPr>
      <t>DISCONTINUED</t>
    </r>
    <r>
      <rPr>
        <sz val="11"/>
        <color theme="1"/>
        <rFont val="Calibri"/>
        <family val="2"/>
        <scheme val="minor"/>
      </rPr>
      <t xml:space="preserve"> Z Line Wasp</t>
    </r>
  </si>
  <si>
    <r>
      <rPr>
        <b/>
        <sz val="11"/>
        <color theme="1"/>
        <rFont val="Calibri"/>
        <family val="2"/>
        <scheme val="minor"/>
      </rPr>
      <t>DISCONTINUED</t>
    </r>
    <r>
      <rPr>
        <sz val="11"/>
        <color theme="1"/>
        <rFont val="Calibri"/>
        <family val="2"/>
        <scheme val="minor"/>
      </rPr>
      <t xml:space="preserve"> Z Line Zombee</t>
    </r>
  </si>
  <si>
    <t>Random Golf discs - Random exclusive hot stamps on special blends - $8.00 each</t>
  </si>
  <si>
    <t>Grip Disc Golf Bag - Chris Dickerson AX5 $99.99 each</t>
  </si>
  <si>
    <t>Fly Dye Z Avenger SS</t>
  </si>
  <si>
    <t>Fly Dye Z Buzzz</t>
  </si>
  <si>
    <t>Fly Dye Z Buzzz SS</t>
  </si>
  <si>
    <t>Fly Dye Z Meteor</t>
  </si>
  <si>
    <t>Fly Dye Z Nuke SS</t>
  </si>
  <si>
    <t>Fly Dye Z Raptor</t>
  </si>
  <si>
    <t>Fly Dye Z Sol</t>
  </si>
  <si>
    <t>Fly Dye Z Zone</t>
  </si>
  <si>
    <t>McBeth Z Anax</t>
  </si>
  <si>
    <t>MCBeth Z Athena</t>
  </si>
  <si>
    <t>MCBeth Z Hades</t>
  </si>
  <si>
    <t>MCBeth Z Malta</t>
  </si>
  <si>
    <t>MCBeth Z Zeus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</si>
  <si>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Fly Dye McBeth Z Anax</t>
    </r>
  </si>
  <si>
    <r>
      <t xml:space="preserve"> </t>
    </r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Fly Dye McBeth Z Athena</t>
    </r>
  </si>
  <si>
    <r>
      <t xml:space="preserve"> </t>
    </r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Fly Dye McBeth Z Hades</t>
    </r>
  </si>
  <si>
    <r>
      <t xml:space="preserve"> </t>
    </r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Fly Dye McBeth Z Malta</t>
    </r>
  </si>
  <si>
    <r>
      <t xml:space="preserve"> </t>
    </r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Fly Dye McBeth Z Zeus</t>
    </r>
  </si>
  <si>
    <t>NEW RELEASE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</si>
  <si>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Recycle Golf Avenger SS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</si>
  <si>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Recycle Golf Buzzz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</si>
  <si>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Recycle Golf Challenger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</si>
  <si>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Recycle Golf Force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</si>
  <si>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Recycle Golf Heat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</si>
  <si>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Recycle Golf Meteor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</si>
  <si>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Recycle Golf Scorch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</si>
  <si>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Recycle Golf Thrasher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</si>
  <si>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Recycle Golf Zone</t>
    </r>
  </si>
  <si>
    <t>Fly Dye Z Heat</t>
  </si>
  <si>
    <r>
      <rPr>
        <b/>
        <sz val="11"/>
        <color theme="1"/>
        <rFont val="Calibri"/>
        <family val="2"/>
        <scheme val="minor"/>
      </rPr>
      <t>DISCONTINUED</t>
    </r>
    <r>
      <rPr>
        <sz val="11"/>
        <color theme="1"/>
        <rFont val="Calibri"/>
        <family val="2"/>
        <scheme val="minor"/>
      </rPr>
      <t xml:space="preserve"> - ESP Stalker</t>
    </r>
  </si>
  <si>
    <t>Bert Kreischer Jawbreaker UltraStar $7.50 wholesale/$15.00 msrp</t>
  </si>
  <si>
    <t>Bert Kreischer SuperColor Buzzz $10.00 wholesale/$20.00 msrp</t>
  </si>
  <si>
    <t>Bert Kreischer 3 pack machine set $30.00 wholesale/$50.00 msrp</t>
  </si>
  <si>
    <t>Zone Clear Vinyl Sticker</t>
  </si>
  <si>
    <r>
      <t xml:space="preserve">Jersey - Buzzz </t>
    </r>
    <r>
      <rPr>
        <b/>
        <sz val="11"/>
        <color theme="1"/>
        <rFont val="Calibri"/>
        <family val="2"/>
        <scheme val="minor"/>
      </rPr>
      <t>NEW</t>
    </r>
  </si>
  <si>
    <t>Paul McBeth - ESP Buzzz Mini</t>
  </si>
  <si>
    <t>2023 Tour Discs - Sale $10.00 each until sold out.</t>
  </si>
  <si>
    <r>
      <t xml:space="preserve">Camo - </t>
    </r>
    <r>
      <rPr>
        <b/>
        <sz val="11"/>
        <color theme="1"/>
        <rFont val="Calibri"/>
        <family val="2"/>
        <scheme val="minor"/>
      </rPr>
      <t>On sale until they are gone.</t>
    </r>
  </si>
  <si>
    <t>2024 Chris Dickerson Tour Series Buzzz</t>
  </si>
  <si>
    <t>2024 Paige Pierce Tour Series Passion</t>
  </si>
  <si>
    <t>2024 Aaron Gossage Tour Series Raptor</t>
  </si>
  <si>
    <t>2024 Valerie Mandujano Tour Series Scorch</t>
  </si>
  <si>
    <t>2024 Missy Gannon Tour Series Thrasher</t>
  </si>
  <si>
    <t>2024 Holyn Handley Tour Series Vulture</t>
  </si>
  <si>
    <t>2024 Anthony Barela Tour Series Venom</t>
  </si>
  <si>
    <t>2024 Adam Hammes Tour Series Zone</t>
  </si>
  <si>
    <t>2024 Brodie Smith Tour Series Zone OS</t>
  </si>
  <si>
    <t>2024 Corey Ellis Tour Series Force</t>
  </si>
  <si>
    <t>2024 Ezra Aderhold Tour Series Nuke</t>
  </si>
  <si>
    <t>2024 Tour Discs - Wholesale $13.00 each - All are Jawbreaker Z FLX</t>
  </si>
  <si>
    <r>
      <rPr>
        <b/>
        <sz val="11"/>
        <color theme="1"/>
        <rFont val="Calibri"/>
        <family val="2"/>
        <scheme val="minor"/>
      </rPr>
      <t>Buzzz</t>
    </r>
    <r>
      <rPr>
        <sz val="11"/>
        <color theme="1"/>
        <rFont val="Calibri"/>
        <family val="2"/>
        <scheme val="minor"/>
      </rPr>
      <t xml:space="preserve"> - Jawbreaker Z FLX</t>
    </r>
  </si>
  <si>
    <r>
      <rPr>
        <b/>
        <sz val="11"/>
        <color theme="1"/>
        <rFont val="Calibri"/>
        <family val="2"/>
        <scheme val="minor"/>
      </rPr>
      <t>Force</t>
    </r>
    <r>
      <rPr>
        <sz val="11"/>
        <color theme="1"/>
        <rFont val="Calibri"/>
        <family val="2"/>
        <scheme val="minor"/>
      </rPr>
      <t xml:space="preserve"> - Jawbreaker Z FLX</t>
    </r>
  </si>
  <si>
    <r>
      <rPr>
        <b/>
        <sz val="11"/>
        <color theme="1"/>
        <rFont val="Calibri"/>
        <family val="2"/>
        <scheme val="minor"/>
      </rPr>
      <t>Kratos</t>
    </r>
    <r>
      <rPr>
        <sz val="11"/>
        <color theme="1"/>
        <rFont val="Calibri"/>
        <family val="2"/>
        <scheme val="minor"/>
      </rPr>
      <t xml:space="preserve"> - Jawbreaker Z FLX</t>
    </r>
  </si>
  <si>
    <r>
      <rPr>
        <b/>
        <sz val="11"/>
        <color theme="1"/>
        <rFont val="Calibri"/>
        <family val="2"/>
        <scheme val="minor"/>
      </rPr>
      <t>Nuke</t>
    </r>
    <r>
      <rPr>
        <sz val="11"/>
        <color theme="1"/>
        <rFont val="Calibri"/>
        <family val="2"/>
        <scheme val="minor"/>
      </rPr>
      <t xml:space="preserve"> - Jawbreaker Z FLX</t>
    </r>
  </si>
  <si>
    <r>
      <rPr>
        <b/>
        <sz val="11"/>
        <color theme="1"/>
        <rFont val="Calibri"/>
        <family val="2"/>
        <scheme val="minor"/>
      </rPr>
      <t>Passion</t>
    </r>
    <r>
      <rPr>
        <sz val="11"/>
        <color theme="1"/>
        <rFont val="Calibri"/>
        <family val="2"/>
        <scheme val="minor"/>
      </rPr>
      <t xml:space="preserve"> - Jawbreaker Z FLX</t>
    </r>
  </si>
  <si>
    <r>
      <rPr>
        <b/>
        <sz val="11"/>
        <color theme="1"/>
        <rFont val="Calibri"/>
        <family val="2"/>
        <scheme val="minor"/>
      </rPr>
      <t>Raptor</t>
    </r>
    <r>
      <rPr>
        <sz val="11"/>
        <color theme="1"/>
        <rFont val="Calibri"/>
        <family val="2"/>
        <scheme val="minor"/>
      </rPr>
      <t xml:space="preserve"> - Jawbreaker Z FLX</t>
    </r>
  </si>
  <si>
    <r>
      <rPr>
        <b/>
        <sz val="11"/>
        <color theme="1"/>
        <rFont val="Calibri"/>
        <family val="2"/>
        <scheme val="minor"/>
      </rPr>
      <t>Scorch</t>
    </r>
    <r>
      <rPr>
        <sz val="11"/>
        <color theme="1"/>
        <rFont val="Calibri"/>
        <family val="2"/>
        <scheme val="minor"/>
      </rPr>
      <t xml:space="preserve"> - Jawbreaker Z FLX</t>
    </r>
  </si>
  <si>
    <r>
      <rPr>
        <b/>
        <sz val="11"/>
        <color theme="1"/>
        <rFont val="Calibri"/>
        <family val="2"/>
        <scheme val="minor"/>
      </rPr>
      <t>Thrasher</t>
    </r>
    <r>
      <rPr>
        <sz val="11"/>
        <color theme="1"/>
        <rFont val="Calibri"/>
        <family val="2"/>
        <scheme val="minor"/>
      </rPr>
      <t xml:space="preserve"> - Jawbreaker Z FLX</t>
    </r>
  </si>
  <si>
    <r>
      <rPr>
        <b/>
        <sz val="11"/>
        <color theme="1"/>
        <rFont val="Calibri"/>
        <family val="2"/>
        <scheme val="minor"/>
      </rPr>
      <t>Venom</t>
    </r>
    <r>
      <rPr>
        <sz val="11"/>
        <color theme="1"/>
        <rFont val="Calibri"/>
        <family val="2"/>
        <scheme val="minor"/>
      </rPr>
      <t xml:space="preserve"> - Jawbreaker Z FLX</t>
    </r>
  </si>
  <si>
    <r>
      <rPr>
        <b/>
        <sz val="11"/>
        <color theme="1"/>
        <rFont val="Calibri"/>
        <family val="2"/>
        <scheme val="minor"/>
      </rPr>
      <t>Vulture</t>
    </r>
    <r>
      <rPr>
        <sz val="11"/>
        <color theme="1"/>
        <rFont val="Calibri"/>
        <family val="2"/>
        <scheme val="minor"/>
      </rPr>
      <t xml:space="preserve"> - Jawbreaker Z FLX</t>
    </r>
  </si>
  <si>
    <r>
      <rPr>
        <b/>
        <sz val="11"/>
        <color theme="1"/>
        <rFont val="Calibri"/>
        <family val="2"/>
        <scheme val="minor"/>
      </rPr>
      <t>Zone</t>
    </r>
    <r>
      <rPr>
        <sz val="11"/>
        <color theme="1"/>
        <rFont val="Calibri"/>
        <family val="2"/>
        <scheme val="minor"/>
      </rPr>
      <t xml:space="preserve"> - Jawbreaker Z FLX</t>
    </r>
  </si>
  <si>
    <r>
      <rPr>
        <b/>
        <sz val="11"/>
        <color theme="1"/>
        <rFont val="Calibri"/>
        <family val="2"/>
        <scheme val="minor"/>
      </rPr>
      <t>Zone OS</t>
    </r>
    <r>
      <rPr>
        <sz val="11"/>
        <color theme="1"/>
        <rFont val="Calibri"/>
        <family val="2"/>
        <scheme val="minor"/>
      </rPr>
      <t xml:space="preserve"> - Jawbreaker Z FLX</t>
    </r>
  </si>
  <si>
    <t>1st RUN ESP Zone GT</t>
  </si>
  <si>
    <t>MSRP $19.99 - Your cost is based on tier for ESP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</si>
  <si>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- 1st  Run ESP ZONE GT w/Banger top</t>
    </r>
  </si>
  <si>
    <t>NEW RELEASE - Model</t>
  </si>
  <si>
    <t>Tour discs are still in production.  Based on orders received, there may be a delay in shipping your order out.  We will ship them as soon as possible.  Estimated is 1-2 weeks.</t>
  </si>
  <si>
    <t>If you are placing a one-time cycle order and do not want to receive repeating shipments, please check the appropriate box so we only process a singe order for you.</t>
  </si>
  <si>
    <t>1) Select one of the two cycle options below (one-time cycle order or repeating cycle order)</t>
  </si>
  <si>
    <t>One-time cycle order (does not repeat)</t>
  </si>
  <si>
    <t>Repeating cycle order (orders to ship about every 3-5 weeks, as stock permits)</t>
  </si>
  <si>
    <t>2) Select your preferred cycle order level:</t>
  </si>
  <si>
    <r>
      <rPr>
        <b/>
        <u/>
        <sz val="11"/>
        <color theme="1"/>
        <rFont val="Calibri"/>
        <family val="2"/>
        <scheme val="minor"/>
      </rPr>
      <t>You can now place a one-time order as often as you need</t>
    </r>
    <r>
      <rPr>
        <sz val="11"/>
        <color theme="1"/>
        <rFont val="Calibri"/>
        <family val="2"/>
        <scheme val="minor"/>
      </rPr>
      <t xml:space="preserve"> or a repeating cycle order(cycle orders are sent about once per month)  to receive a shipment of golf discs to fit your needs and your budget.  Sorry, no returns.</t>
    </r>
  </si>
  <si>
    <t>2024 Tour Poster</t>
  </si>
  <si>
    <t>2024 Paul McBeth Tour Series Kratos</t>
  </si>
  <si>
    <t>Recycle ESP</t>
  </si>
  <si>
    <t>UltraStar 175 Gram (Stamp colors are now assorted)</t>
  </si>
  <si>
    <t xml:space="preserve">Grip Disc Golf Bag - McBeth 10th Annual GX $60.00 each  </t>
  </si>
  <si>
    <t>Grip GX Paul McBeth Disc Golf Bag</t>
  </si>
  <si>
    <t>10th Annual</t>
  </si>
  <si>
    <t>Discontinued/sale items.</t>
  </si>
  <si>
    <t>Your cost for these is $1.00 off your tier pricing unless noted.</t>
  </si>
  <si>
    <t>Retired stamp - Ti Buzzz</t>
  </si>
  <si>
    <t>Retired stamp - Ti Heat</t>
  </si>
  <si>
    <t>Retired stamp - Ti Nuke</t>
  </si>
  <si>
    <t>Retired stamp - Ti Vulture</t>
  </si>
  <si>
    <t>Retired stamp - Ti Zone</t>
  </si>
  <si>
    <t>Cost $8.00 each</t>
  </si>
  <si>
    <t>updated: 04/16/24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</si>
</sst>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05">
    <xf numFmtId="0" fontId="0" fillId="0" borderId="0" xfId="0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0" fillId="0" borderId="0" xfId="0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2" borderId="0" xfId="0" applyFill="1"/>
    <xf numFmtId="0" fontId="5" fillId="15" borderId="1" xfId="0" applyFont="1" applyFill="1" applyBorder="1" applyAlignment="1">
      <alignment horizontal="center"/>
    </xf>
    <xf numFmtId="0" fontId="5" fillId="0" borderId="23" xfId="0" applyFont="1" applyBorder="1" applyAlignment="1" applyProtection="1">
      <alignment horizontal="center"/>
      <protection locked="0"/>
    </xf>
    <xf numFmtId="0" fontId="5" fillId="15" borderId="23" xfId="0" applyFont="1" applyFill="1" applyBorder="1" applyAlignment="1">
      <alignment horizontal="center"/>
    </xf>
    <xf numFmtId="0" fontId="2" fillId="0" borderId="19" xfId="0" applyFont="1" applyBorder="1" applyAlignment="1">
      <alignment vertical="center" textRotation="180"/>
    </xf>
    <xf numFmtId="0" fontId="2" fillId="0" borderId="19" xfId="0" applyFont="1" applyBorder="1" applyAlignment="1">
      <alignment horizontal="center" vertical="center" textRotation="180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6" borderId="23" xfId="0" applyFont="1" applyFill="1" applyBorder="1" applyAlignment="1" applyProtection="1">
      <alignment horizontal="center"/>
      <protection locked="0"/>
    </xf>
    <xf numFmtId="0" fontId="0" fillId="10" borderId="0" xfId="0" applyFill="1"/>
    <xf numFmtId="0" fontId="2" fillId="0" borderId="1" xfId="0" applyFont="1" applyBorder="1" applyAlignment="1">
      <alignment vertical="center" textRotation="180"/>
    </xf>
    <xf numFmtId="0" fontId="0" fillId="10" borderId="0" xfId="0" applyFill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2" fillId="0" borderId="34" xfId="0" applyFont="1" applyBorder="1" applyAlignment="1">
      <alignment vertical="center" textRotation="18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</xf>
    <xf numFmtId="0" fontId="5" fillId="3" borderId="23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9" borderId="23" xfId="0" applyFont="1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10" borderId="0" xfId="0" applyFill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26" xfId="0" applyFont="1" applyBorder="1" applyAlignment="1">
      <alignment horizontal="center" vertical="center" textRotation="180" wrapText="1"/>
    </xf>
    <xf numFmtId="0" fontId="5" fillId="0" borderId="28" xfId="0" applyFont="1" applyBorder="1" applyAlignment="1">
      <alignment horizontal="center" vertical="center" textRotation="180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11" borderId="0" xfId="0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180" wrapText="1"/>
    </xf>
    <xf numFmtId="0" fontId="0" fillId="7" borderId="0" xfId="0" applyFill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15" fillId="0" borderId="34" xfId="0" applyFont="1" applyBorder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7" borderId="0" xfId="0" applyFont="1" applyFill="1" applyAlignment="1">
      <alignment horizontal="left"/>
    </xf>
    <xf numFmtId="0" fontId="8" fillId="4" borderId="0" xfId="0" applyFont="1" applyFill="1" applyAlignment="1">
      <alignment horizontal="center" vertical="center" wrapText="1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0" fillId="3" borderId="23" xfId="0" applyFill="1" applyBorder="1" applyAlignment="1">
      <alignment horizontal="left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19" fillId="0" borderId="3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6" borderId="0" xfId="0" applyFill="1" applyAlignment="1">
      <alignment horizontal="center"/>
    </xf>
    <xf numFmtId="0" fontId="17" fillId="0" borderId="2" xfId="1" applyFill="1" applyBorder="1" applyAlignment="1" applyProtection="1">
      <alignment horizontal="center"/>
    </xf>
    <xf numFmtId="0" fontId="17" fillId="0" borderId="3" xfId="1" applyFill="1" applyBorder="1" applyAlignment="1" applyProtection="1">
      <alignment horizontal="center"/>
    </xf>
    <xf numFmtId="0" fontId="17" fillId="0" borderId="4" xfId="1" applyFill="1" applyBorder="1" applyAlignment="1" applyProtection="1">
      <alignment horizontal="center"/>
    </xf>
    <xf numFmtId="0" fontId="7" fillId="4" borderId="0" xfId="0" applyFont="1" applyFill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19" fillId="8" borderId="0" xfId="0" applyFont="1" applyFill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20" xfId="0" applyFont="1" applyBorder="1" applyAlignment="1">
      <alignment horizontal="center" vertical="center" textRotation="180" wrapText="1"/>
    </xf>
    <xf numFmtId="0" fontId="5" fillId="0" borderId="22" xfId="0" applyFont="1" applyBorder="1" applyAlignment="1">
      <alignment horizontal="center" vertical="center" textRotation="180" wrapText="1"/>
    </xf>
    <xf numFmtId="0" fontId="15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2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13" borderId="0" xfId="0" applyFont="1" applyFill="1" applyAlignment="1">
      <alignment horizontal="right"/>
    </xf>
    <xf numFmtId="0" fontId="5" fillId="0" borderId="1" xfId="0" applyFont="1" applyBorder="1" applyAlignment="1">
      <alignment horizontal="left"/>
    </xf>
    <xf numFmtId="0" fontId="12" fillId="12" borderId="0" xfId="0" applyFont="1" applyFill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0" fillId="0" borderId="5" xfId="0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2" fillId="12" borderId="5" xfId="0" applyFont="1" applyFill="1" applyBorder="1" applyAlignment="1">
      <alignment horizontal="left"/>
    </xf>
    <xf numFmtId="0" fontId="13" fillId="12" borderId="0" xfId="0" applyFont="1" applyFill="1" applyAlignment="1">
      <alignment horizontal="center" vertical="center" textRotation="90"/>
    </xf>
    <xf numFmtId="0" fontId="6" fillId="0" borderId="16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12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12" fillId="4" borderId="0" xfId="0" applyFont="1" applyFill="1" applyAlignment="1">
      <alignment horizontal="center" vertical="center" textRotation="90"/>
    </xf>
    <xf numFmtId="0" fontId="12" fillId="4" borderId="0" xfId="0" applyFont="1" applyFill="1" applyAlignment="1">
      <alignment horizontal="center"/>
    </xf>
    <xf numFmtId="0" fontId="0" fillId="15" borderId="1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8" borderId="0" xfId="0" applyFill="1" applyAlignment="1">
      <alignment horizontal="center"/>
    </xf>
    <xf numFmtId="0" fontId="1" fillId="8" borderId="0" xfId="0" applyFont="1" applyFill="1" applyAlignment="1">
      <alignment horizontal="center" vertical="center" textRotation="90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0" fillId="3" borderId="19" xfId="0" applyFill="1" applyBorder="1" applyAlignment="1">
      <alignment horizontal="right"/>
    </xf>
    <xf numFmtId="0" fontId="0" fillId="14" borderId="0" xfId="0" applyFill="1" applyAlignment="1">
      <alignment horizontal="center"/>
    </xf>
    <xf numFmtId="0" fontId="0" fillId="0" borderId="1" xfId="0" applyBorder="1" applyAlignment="1" applyProtection="1">
      <alignment horizontal="right"/>
      <protection locked="0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35" xfId="0" applyBorder="1" applyAlignment="1" applyProtection="1">
      <alignment horizontal="right"/>
      <protection locked="0"/>
    </xf>
    <xf numFmtId="0" fontId="0" fillId="0" borderId="36" xfId="0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right"/>
      <protection locked="0"/>
    </xf>
    <xf numFmtId="0" fontId="1" fillId="14" borderId="0" xfId="0" applyFont="1" applyFill="1" applyAlignment="1">
      <alignment horizontal="center" vertical="center" textRotation="90"/>
    </xf>
    <xf numFmtId="0" fontId="0" fillId="0" borderId="19" xfId="0" applyBorder="1" applyAlignment="1">
      <alignment horizontal="center"/>
    </xf>
    <xf numFmtId="0" fontId="0" fillId="0" borderId="23" xfId="0" applyBorder="1" applyAlignment="1" applyProtection="1">
      <alignment horizontal="right"/>
      <protection locked="0"/>
    </xf>
    <xf numFmtId="0" fontId="3" fillId="14" borderId="0" xfId="0" applyFont="1" applyFill="1" applyAlignment="1">
      <alignment horizontal="center" vertical="center" textRotation="9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6" xfId="0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center"/>
    </xf>
    <xf numFmtId="0" fontId="14" fillId="2" borderId="0" xfId="0" applyFont="1" applyFill="1" applyAlignment="1">
      <alignment horizontal="right"/>
    </xf>
    <xf numFmtId="49" fontId="0" fillId="0" borderId="1" xfId="0" applyNumberFormat="1" applyBorder="1" applyAlignment="1" applyProtection="1">
      <alignment horizontal="center"/>
      <protection locked="0"/>
    </xf>
    <xf numFmtId="0" fontId="2" fillId="9" borderId="0" xfId="0" applyFont="1" applyFill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26" xfId="0" applyFont="1" applyBorder="1" applyAlignment="1">
      <alignment horizontal="center" vertical="center" textRotation="180"/>
    </xf>
    <xf numFmtId="0" fontId="2" fillId="0" borderId="27" xfId="0" applyFont="1" applyBorder="1" applyAlignment="1">
      <alignment horizontal="center" vertical="center" textRotation="180"/>
    </xf>
    <xf numFmtId="0" fontId="2" fillId="0" borderId="28" xfId="0" applyFont="1" applyBorder="1" applyAlignment="1">
      <alignment horizontal="center" vertical="center" textRotation="180"/>
    </xf>
    <xf numFmtId="0" fontId="5" fillId="0" borderId="34" xfId="0" applyFont="1" applyBorder="1" applyAlignment="1">
      <alignment horizontal="center" vertical="center" textRotation="180" wrapText="1"/>
    </xf>
    <xf numFmtId="0" fontId="7" fillId="0" borderId="34" xfId="0" applyFont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" xfId="0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171450</xdr:colOff>
      <xdr:row>0</xdr:row>
      <xdr:rowOff>28575</xdr:rowOff>
    </xdr:from>
    <xdr:to>
      <xdr:col>16</xdr:col>
      <xdr:colOff>123825</xdr:colOff>
      <xdr:row>0</xdr:row>
      <xdr:rowOff>381000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28575"/>
          <a:ext cx="11430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123825</xdr:colOff>
      <xdr:row>326</xdr:row>
      <xdr:rowOff>57150</xdr:rowOff>
    </xdr:from>
    <xdr:to>
      <xdr:col>25</xdr:col>
      <xdr:colOff>85725</xdr:colOff>
      <xdr:row>326</xdr:row>
      <xdr:rowOff>390906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46148625"/>
          <a:ext cx="1390650" cy="333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8"/>
  <sheetViews>
    <sheetView tabSelected="1" workbookViewId="0">
      <selection activeCell="C4" sqref="C4:N4"/>
    </sheetView>
  </sheetViews>
  <sheetFormatPr defaultRowHeight="15" x14ac:dyDescent="0.25"/>
  <cols>
    <col min="1" max="52" width="3.5703125" customWidth="1"/>
  </cols>
  <sheetData>
    <row r="1" spans="1:28" ht="32.25" customHeight="1" x14ac:dyDescent="0.25">
      <c r="A1" s="113" t="s">
        <v>0</v>
      </c>
      <c r="B1" s="113"/>
      <c r="C1" s="113"/>
      <c r="D1" s="113"/>
      <c r="E1" s="113"/>
      <c r="F1" s="11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t="s">
        <v>1</v>
      </c>
    </row>
    <row r="2" spans="1:28" x14ac:dyDescent="0.25">
      <c r="A2" s="43" t="s">
        <v>2</v>
      </c>
      <c r="B2" s="43"/>
      <c r="C2" s="43"/>
      <c r="D2" s="43"/>
      <c r="E2" s="43"/>
      <c r="F2" s="43"/>
      <c r="G2" s="43"/>
      <c r="H2" s="43" t="s">
        <v>3</v>
      </c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 t="s">
        <v>4</v>
      </c>
      <c r="W2" s="43"/>
      <c r="X2" s="43"/>
      <c r="Y2" s="43"/>
      <c r="Z2" s="43"/>
      <c r="AA2" s="43"/>
      <c r="AB2" s="43"/>
    </row>
    <row r="3" spans="1:28" x14ac:dyDescent="0.25">
      <c r="A3" s="114" t="s">
        <v>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 t="s">
        <v>6</v>
      </c>
      <c r="P3" s="114"/>
      <c r="Q3" s="114"/>
      <c r="R3" s="114"/>
      <c r="S3" s="114"/>
      <c r="T3" s="114"/>
      <c r="U3" s="114"/>
      <c r="V3" s="115" t="s">
        <v>628</v>
      </c>
      <c r="W3" s="115"/>
      <c r="X3" s="115"/>
      <c r="Y3" s="115"/>
      <c r="Z3" s="115"/>
      <c r="AA3" s="115"/>
      <c r="AB3" s="115"/>
    </row>
    <row r="4" spans="1:28" x14ac:dyDescent="0.25">
      <c r="A4" s="103" t="s">
        <v>7</v>
      </c>
      <c r="B4" s="103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3" t="s">
        <v>7</v>
      </c>
      <c r="P4" s="103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</row>
    <row r="5" spans="1:28" x14ac:dyDescent="0.25">
      <c r="A5" s="103" t="s">
        <v>8</v>
      </c>
      <c r="B5" s="103"/>
      <c r="C5" s="103"/>
      <c r="D5" s="103"/>
      <c r="E5" s="103"/>
      <c r="F5" s="103"/>
      <c r="G5" s="103"/>
      <c r="H5" s="103"/>
      <c r="I5" s="100"/>
      <c r="J5" s="100"/>
      <c r="K5" s="100"/>
      <c r="L5" s="100"/>
      <c r="M5" s="100"/>
      <c r="N5" s="100"/>
      <c r="O5" s="103" t="s">
        <v>8</v>
      </c>
      <c r="P5" s="103"/>
      <c r="Q5" s="103"/>
      <c r="R5" s="103"/>
      <c r="S5" s="103"/>
      <c r="T5" s="103"/>
      <c r="U5" s="103"/>
      <c r="V5" s="103"/>
      <c r="W5" s="100"/>
      <c r="X5" s="100"/>
      <c r="Y5" s="100"/>
      <c r="Z5" s="100"/>
      <c r="AA5" s="100"/>
      <c r="AB5" s="100"/>
    </row>
    <row r="6" spans="1:28" x14ac:dyDescent="0.25">
      <c r="A6" s="103" t="s">
        <v>9</v>
      </c>
      <c r="B6" s="103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3" t="s">
        <v>9</v>
      </c>
      <c r="P6" s="103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</row>
    <row r="7" spans="1:28" x14ac:dyDescent="0.25">
      <c r="A7" s="1" t="s">
        <v>10</v>
      </c>
      <c r="B7" s="100"/>
      <c r="C7" s="100"/>
      <c r="D7" s="100"/>
      <c r="E7" s="100"/>
      <c r="F7" s="103" t="s">
        <v>11</v>
      </c>
      <c r="G7" s="103"/>
      <c r="H7" s="100"/>
      <c r="I7" s="100"/>
      <c r="J7" s="100"/>
      <c r="K7" s="2" t="s">
        <v>12</v>
      </c>
      <c r="L7" s="100"/>
      <c r="M7" s="100"/>
      <c r="N7" s="100"/>
      <c r="O7" s="1" t="s">
        <v>10</v>
      </c>
      <c r="P7" s="100"/>
      <c r="Q7" s="100"/>
      <c r="R7" s="100"/>
      <c r="S7" s="100"/>
      <c r="T7" s="103" t="s">
        <v>11</v>
      </c>
      <c r="U7" s="103"/>
      <c r="V7" s="100"/>
      <c r="W7" s="100"/>
      <c r="X7" s="100"/>
      <c r="Y7" s="2" t="s">
        <v>12</v>
      </c>
      <c r="Z7" s="100"/>
      <c r="AA7" s="100"/>
      <c r="AB7" s="100"/>
    </row>
    <row r="8" spans="1:28" x14ac:dyDescent="0.25">
      <c r="A8" s="103" t="s">
        <v>13</v>
      </c>
      <c r="B8" s="103"/>
      <c r="C8" s="100"/>
      <c r="D8" s="100"/>
      <c r="E8" s="100"/>
      <c r="F8" s="100"/>
      <c r="G8" s="100"/>
      <c r="H8" s="103" t="s">
        <v>14</v>
      </c>
      <c r="I8" s="103"/>
      <c r="J8" s="100"/>
      <c r="K8" s="100"/>
      <c r="L8" s="100"/>
      <c r="M8" s="100"/>
      <c r="N8" s="100"/>
      <c r="O8" s="103" t="s">
        <v>13</v>
      </c>
      <c r="P8" s="103"/>
      <c r="Q8" s="100"/>
      <c r="R8" s="100"/>
      <c r="S8" s="100"/>
      <c r="T8" s="100"/>
      <c r="U8" s="100"/>
      <c r="V8" s="103" t="s">
        <v>14</v>
      </c>
      <c r="W8" s="103"/>
      <c r="X8" s="100"/>
      <c r="Y8" s="100"/>
      <c r="Z8" s="100"/>
      <c r="AA8" s="100"/>
      <c r="AB8" s="100"/>
    </row>
    <row r="9" spans="1:28" x14ac:dyDescent="0.25">
      <c r="A9" s="103" t="s">
        <v>15</v>
      </c>
      <c r="B9" s="103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3" t="s">
        <v>15</v>
      </c>
      <c r="P9" s="103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</row>
    <row r="10" spans="1:28" x14ac:dyDescent="0.25">
      <c r="A10" s="103" t="s">
        <v>16</v>
      </c>
      <c r="B10" s="103"/>
      <c r="C10" s="103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3" t="s">
        <v>16</v>
      </c>
      <c r="P10" s="103"/>
      <c r="Q10" s="103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</row>
    <row r="11" spans="1:28" x14ac:dyDescent="0.25">
      <c r="A11" s="102" t="s">
        <v>17</v>
      </c>
      <c r="B11" s="102"/>
      <c r="C11" s="102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2" t="s">
        <v>17</v>
      </c>
      <c r="P11" s="102"/>
      <c r="Q11" s="102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x14ac:dyDescent="0.25">
      <c r="A12" s="110" t="s">
        <v>18</v>
      </c>
      <c r="B12" s="110"/>
      <c r="C12" s="110"/>
      <c r="D12" s="11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17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9"/>
    </row>
    <row r="13" spans="1:28" ht="6.95" customHeight="1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</row>
    <row r="14" spans="1:28" x14ac:dyDescent="0.25">
      <c r="A14" s="105" t="s">
        <v>19</v>
      </c>
      <c r="B14" s="105"/>
      <c r="C14" s="105"/>
      <c r="D14" s="123">
        <f ca="1">TODAY()</f>
        <v>45400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124" t="s">
        <v>20</v>
      </c>
      <c r="P14" s="124"/>
      <c r="Q14" s="124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</row>
    <row r="15" spans="1:28" ht="36.75" customHeight="1" x14ac:dyDescent="0.25">
      <c r="A15" s="78" t="s">
        <v>514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</row>
    <row r="16" spans="1:28" ht="24.95" customHeight="1" x14ac:dyDescent="0.25">
      <c r="A16" s="120" t="s">
        <v>21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8" customHeight="1" x14ac:dyDescent="0.35">
      <c r="A17" s="84" t="s">
        <v>441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8" customHeight="1" x14ac:dyDescent="0.35">
      <c r="A18" s="84" t="s">
        <v>22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ht="39.950000000000003" customHeight="1" thickBot="1" x14ac:dyDescent="0.3">
      <c r="A19" s="90" t="s">
        <v>23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</row>
    <row r="20" spans="1:28" ht="18" customHeight="1" thickBot="1" x14ac:dyDescent="0.35">
      <c r="A20" s="91" t="s">
        <v>24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3"/>
    </row>
    <row r="21" spans="1:28" ht="6" customHeight="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 ht="63.75" customHeight="1" x14ac:dyDescent="0.25">
      <c r="A22" s="111" t="s">
        <v>25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</row>
    <row r="23" spans="1:28" ht="39.950000000000003" customHeight="1" x14ac:dyDescent="0.25">
      <c r="A23" s="82" t="s">
        <v>612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 ht="20.100000000000001" customHeight="1" x14ac:dyDescent="0.25">
      <c r="A24" s="82" t="s">
        <v>26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28" ht="20.100000000000001" customHeight="1" x14ac:dyDescent="0.25">
      <c r="A25" s="83" t="s">
        <v>27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</row>
    <row r="26" spans="1:28" ht="20.100000000000001" customHeight="1" x14ac:dyDescent="0.25">
      <c r="A26" s="83" t="s">
        <v>28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</row>
    <row r="27" spans="1:28" ht="20.100000000000001" customHeight="1" x14ac:dyDescent="0.25">
      <c r="A27" s="116" t="s">
        <v>29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</row>
    <row r="28" spans="1:28" ht="20.100000000000001" customHeight="1" x14ac:dyDescent="0.25">
      <c r="A28" s="83" t="s">
        <v>30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1:28" ht="46.5" customHeight="1" x14ac:dyDescent="0.25">
      <c r="A29" s="82" t="s">
        <v>607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ht="6.95" customHeight="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:28" x14ac:dyDescent="0.25">
      <c r="A31" s="89" t="s">
        <v>608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ht="6.95" customHeight="1" thickBot="1" x14ac:dyDescent="0.3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15.75" thickBot="1" x14ac:dyDescent="0.3">
      <c r="A33" s="4"/>
      <c r="B33" s="7"/>
      <c r="C33" s="79" t="s">
        <v>609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ht="6.95" customHeight="1" thickBot="1" x14ac:dyDescent="0.3">
      <c r="A34" s="4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5.75" thickBot="1" x14ac:dyDescent="0.3">
      <c r="A35" s="4"/>
      <c r="B35" s="7"/>
      <c r="C35" s="79" t="s">
        <v>610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ht="6.95" customHeight="1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8" x14ac:dyDescent="0.2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x14ac:dyDescent="0.25">
      <c r="A38" s="89" t="s">
        <v>611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6.95" customHeight="1" thickBot="1" x14ac:dyDescent="0.3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15.75" thickBot="1" x14ac:dyDescent="0.3">
      <c r="A40" s="4"/>
      <c r="B40" s="6"/>
      <c r="C40" s="79" t="s">
        <v>31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ht="6.95" customHeight="1" thickBot="1" x14ac:dyDescent="0.3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1:28" ht="15.75" thickBot="1" x14ac:dyDescent="0.3">
      <c r="A42" s="4"/>
      <c r="B42" s="6"/>
      <c r="C42" s="79" t="s">
        <v>32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ht="6.95" customHeight="1" thickBot="1" x14ac:dyDescent="0.3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15.75" thickBot="1" x14ac:dyDescent="0.3">
      <c r="A44" s="4"/>
      <c r="B44" s="6"/>
      <c r="C44" s="79" t="s">
        <v>33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ht="6.95" customHeight="1" x14ac:dyDescent="0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28" ht="6.95" customHeight="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:28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</row>
    <row r="48" spans="1:28" ht="15.75" x14ac:dyDescent="0.25">
      <c r="A48" s="24"/>
      <c r="B48" s="85" t="s">
        <v>524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24"/>
    </row>
    <row r="49" spans="1:28" ht="15.75" x14ac:dyDescent="0.25">
      <c r="A49" s="24"/>
      <c r="B49" s="43" t="s">
        <v>491</v>
      </c>
      <c r="C49" s="43"/>
      <c r="D49" s="43"/>
      <c r="E49" s="85" t="s">
        <v>523</v>
      </c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24"/>
    </row>
    <row r="50" spans="1:28" x14ac:dyDescent="0.25">
      <c r="A50" s="24"/>
      <c r="B50" s="49"/>
      <c r="C50" s="49"/>
      <c r="D50" s="49"/>
      <c r="E50" s="50" t="s">
        <v>538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24"/>
    </row>
    <row r="51" spans="1:28" x14ac:dyDescent="0.25">
      <c r="A51" s="24"/>
      <c r="B51" s="49"/>
      <c r="C51" s="49"/>
      <c r="D51" s="49"/>
      <c r="E51" s="50" t="s">
        <v>525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24"/>
    </row>
    <row r="52" spans="1:28" x14ac:dyDescent="0.25">
      <c r="A52" s="24"/>
      <c r="B52" s="49"/>
      <c r="C52" s="49"/>
      <c r="D52" s="49"/>
      <c r="E52" s="50" t="s">
        <v>526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24"/>
    </row>
    <row r="53" spans="1:28" x14ac:dyDescent="0.25">
      <c r="A53" s="24"/>
      <c r="B53" s="49"/>
      <c r="C53" s="49"/>
      <c r="D53" s="49"/>
      <c r="E53" s="50" t="s">
        <v>527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24"/>
    </row>
    <row r="54" spans="1:28" x14ac:dyDescent="0.25">
      <c r="A54" s="24"/>
      <c r="B54" s="49"/>
      <c r="C54" s="49"/>
      <c r="D54" s="49"/>
      <c r="E54" s="50" t="s">
        <v>528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24"/>
    </row>
    <row r="55" spans="1:28" x14ac:dyDescent="0.25">
      <c r="A55" s="24"/>
      <c r="B55" s="49"/>
      <c r="C55" s="49"/>
      <c r="D55" s="49"/>
      <c r="E55" s="50" t="s">
        <v>529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24"/>
    </row>
    <row r="56" spans="1:28" x14ac:dyDescent="0.25">
      <c r="A56" s="24"/>
      <c r="B56" s="49"/>
      <c r="C56" s="49"/>
      <c r="D56" s="49"/>
      <c r="E56" s="50" t="s">
        <v>530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24"/>
    </row>
    <row r="57" spans="1:28" x14ac:dyDescent="0.25">
      <c r="A57" s="24"/>
      <c r="B57" s="49"/>
      <c r="C57" s="49"/>
      <c r="D57" s="49"/>
      <c r="E57" s="50" t="s">
        <v>531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24"/>
    </row>
    <row r="58" spans="1:28" x14ac:dyDescent="0.25">
      <c r="A58" s="24"/>
      <c r="B58" s="49"/>
      <c r="C58" s="49"/>
      <c r="D58" s="49"/>
      <c r="E58" s="50" t="s">
        <v>532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24"/>
    </row>
    <row r="59" spans="1:28" x14ac:dyDescent="0.25">
      <c r="A59" s="24"/>
      <c r="B59" s="49"/>
      <c r="C59" s="49"/>
      <c r="D59" s="49"/>
      <c r="E59" s="50" t="s">
        <v>617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24"/>
    </row>
    <row r="60" spans="1:28" x14ac:dyDescent="0.25">
      <c r="A60" s="24"/>
      <c r="B60" s="49"/>
      <c r="C60" s="49"/>
      <c r="D60" s="49"/>
      <c r="E60" s="50" t="s">
        <v>539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24"/>
    </row>
    <row r="61" spans="1:28" x14ac:dyDescent="0.25">
      <c r="A61" s="24"/>
      <c r="B61" s="97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9"/>
      <c r="AB61" s="24"/>
    </row>
    <row r="62" spans="1:28" ht="15.75" thickBot="1" x14ac:dyDescent="0.3">
      <c r="A62" s="24"/>
      <c r="B62" s="94" t="s">
        <v>620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24"/>
    </row>
    <row r="63" spans="1:28" ht="51" customHeight="1" x14ac:dyDescent="0.3">
      <c r="A63" s="22"/>
      <c r="B63" s="81" t="s">
        <v>42</v>
      </c>
      <c r="C63" s="81"/>
      <c r="D63" s="81"/>
      <c r="E63" s="51" t="s">
        <v>43</v>
      </c>
      <c r="F63" s="52"/>
      <c r="G63" s="52"/>
      <c r="H63" s="52"/>
      <c r="I63" s="52"/>
      <c r="J63" s="52"/>
      <c r="K63" s="52"/>
      <c r="L63" s="52"/>
      <c r="M63" s="53"/>
      <c r="N63" s="29" t="s">
        <v>36</v>
      </c>
      <c r="O63" s="29" t="s">
        <v>37</v>
      </c>
      <c r="P63" s="29" t="s">
        <v>38</v>
      </c>
      <c r="Q63" s="29" t="s">
        <v>39</v>
      </c>
      <c r="R63" s="29" t="s">
        <v>40</v>
      </c>
      <c r="S63" s="29" t="s">
        <v>41</v>
      </c>
      <c r="T63" s="109" t="s">
        <v>621</v>
      </c>
      <c r="U63" s="109"/>
      <c r="V63" s="109"/>
      <c r="W63" s="109"/>
      <c r="X63" s="109"/>
      <c r="Y63" s="109"/>
      <c r="Z63" s="109"/>
      <c r="AA63" s="109"/>
      <c r="AB63" s="22"/>
    </row>
    <row r="64" spans="1:28" x14ac:dyDescent="0.25">
      <c r="A64" s="22"/>
      <c r="B64" s="33" t="s">
        <v>52</v>
      </c>
      <c r="C64" s="33"/>
      <c r="D64" s="33"/>
      <c r="E64" s="37" t="s">
        <v>64</v>
      </c>
      <c r="F64" s="38"/>
      <c r="G64" s="38"/>
      <c r="H64" s="38"/>
      <c r="I64" s="38"/>
      <c r="J64" s="38"/>
      <c r="K64" s="38"/>
      <c r="L64" s="38"/>
      <c r="M64" s="39"/>
      <c r="N64" s="14" t="s">
        <v>512</v>
      </c>
      <c r="O64" s="14" t="s">
        <v>512</v>
      </c>
      <c r="P64" s="11"/>
      <c r="Q64" s="11"/>
      <c r="R64" s="14" t="s">
        <v>490</v>
      </c>
      <c r="S64" s="14" t="s">
        <v>490</v>
      </c>
      <c r="T64" s="33" t="s">
        <v>533</v>
      </c>
      <c r="U64" s="33"/>
      <c r="V64" s="33"/>
      <c r="W64" s="33"/>
      <c r="X64" s="33"/>
      <c r="Y64" s="33"/>
      <c r="Z64" s="33"/>
      <c r="AA64" s="33"/>
      <c r="AB64" s="22"/>
    </row>
    <row r="65" spans="1:28" x14ac:dyDescent="0.25">
      <c r="A65" s="22"/>
      <c r="B65" s="33" t="s">
        <v>52</v>
      </c>
      <c r="C65" s="33"/>
      <c r="D65" s="33"/>
      <c r="E65" s="37" t="s">
        <v>72</v>
      </c>
      <c r="F65" s="38"/>
      <c r="G65" s="38"/>
      <c r="H65" s="38"/>
      <c r="I65" s="38"/>
      <c r="J65" s="38"/>
      <c r="K65" s="38"/>
      <c r="L65" s="38"/>
      <c r="M65" s="39"/>
      <c r="N65" s="11"/>
      <c r="O65" s="11"/>
      <c r="P65" s="11"/>
      <c r="Q65" s="11"/>
      <c r="R65" s="11"/>
      <c r="S65" s="14" t="s">
        <v>490</v>
      </c>
      <c r="T65" s="33" t="s">
        <v>535</v>
      </c>
      <c r="U65" s="33"/>
      <c r="V65" s="33"/>
      <c r="W65" s="33"/>
      <c r="X65" s="33"/>
      <c r="Y65" s="33"/>
      <c r="Z65" s="33"/>
      <c r="AA65" s="33"/>
      <c r="AB65" s="22"/>
    </row>
    <row r="66" spans="1:28" x14ac:dyDescent="0.25">
      <c r="A66" s="22"/>
      <c r="B66" s="33" t="s">
        <v>52</v>
      </c>
      <c r="C66" s="33"/>
      <c r="D66" s="33"/>
      <c r="E66" s="37" t="s">
        <v>74</v>
      </c>
      <c r="F66" s="38"/>
      <c r="G66" s="38"/>
      <c r="H66" s="38"/>
      <c r="I66" s="38"/>
      <c r="J66" s="38"/>
      <c r="K66" s="38"/>
      <c r="L66" s="38"/>
      <c r="M66" s="39"/>
      <c r="N66" s="11"/>
      <c r="O66" s="11"/>
      <c r="P66" s="11"/>
      <c r="Q66" s="11"/>
      <c r="R66" s="14" t="s">
        <v>490</v>
      </c>
      <c r="S66" s="14" t="s">
        <v>490</v>
      </c>
      <c r="T66" s="33" t="s">
        <v>534</v>
      </c>
      <c r="U66" s="33"/>
      <c r="V66" s="33"/>
      <c r="W66" s="33"/>
      <c r="X66" s="33"/>
      <c r="Y66" s="33"/>
      <c r="Z66" s="33"/>
      <c r="AA66" s="33"/>
      <c r="AB66" s="22"/>
    </row>
    <row r="67" spans="1:28" x14ac:dyDescent="0.25">
      <c r="A67" s="22"/>
      <c r="B67" s="33" t="s">
        <v>52</v>
      </c>
      <c r="C67" s="33"/>
      <c r="D67" s="33"/>
      <c r="E67" s="37" t="s">
        <v>78</v>
      </c>
      <c r="F67" s="38"/>
      <c r="G67" s="38"/>
      <c r="H67" s="38"/>
      <c r="I67" s="38"/>
      <c r="J67" s="38"/>
      <c r="K67" s="38"/>
      <c r="L67" s="38"/>
      <c r="M67" s="39"/>
      <c r="N67" s="14" t="s">
        <v>512</v>
      </c>
      <c r="O67" s="14" t="s">
        <v>512</v>
      </c>
      <c r="P67" s="14" t="s">
        <v>512</v>
      </c>
      <c r="Q67" s="11"/>
      <c r="R67" s="11"/>
      <c r="S67" s="11"/>
      <c r="T67" s="33" t="s">
        <v>536</v>
      </c>
      <c r="U67" s="33"/>
      <c r="V67" s="33"/>
      <c r="W67" s="33"/>
      <c r="X67" s="33"/>
      <c r="Y67" s="33"/>
      <c r="Z67" s="33"/>
      <c r="AA67" s="33"/>
      <c r="AB67" s="22"/>
    </row>
    <row r="68" spans="1:28" x14ac:dyDescent="0.25">
      <c r="A68" s="22"/>
      <c r="B68" s="33" t="s">
        <v>52</v>
      </c>
      <c r="C68" s="33"/>
      <c r="D68" s="33"/>
      <c r="E68" s="37" t="s">
        <v>79</v>
      </c>
      <c r="F68" s="38"/>
      <c r="G68" s="38"/>
      <c r="H68" s="38"/>
      <c r="I68" s="38"/>
      <c r="J68" s="38"/>
      <c r="K68" s="38"/>
      <c r="L68" s="38"/>
      <c r="M68" s="39"/>
      <c r="N68" s="14" t="s">
        <v>512</v>
      </c>
      <c r="O68" s="20" t="s">
        <v>512</v>
      </c>
      <c r="P68" s="11"/>
      <c r="Q68" s="11"/>
      <c r="R68" s="11"/>
      <c r="S68" s="11"/>
      <c r="T68" s="33" t="s">
        <v>537</v>
      </c>
      <c r="U68" s="33"/>
      <c r="V68" s="33"/>
      <c r="W68" s="33"/>
      <c r="X68" s="33"/>
      <c r="Y68" s="33"/>
      <c r="Z68" s="33"/>
      <c r="AA68" s="33"/>
      <c r="AB68" s="22"/>
    </row>
    <row r="69" spans="1:28" x14ac:dyDescent="0.25">
      <c r="A69" s="22"/>
      <c r="B69" s="33" t="s">
        <v>104</v>
      </c>
      <c r="C69" s="33"/>
      <c r="D69" s="33"/>
      <c r="E69" s="37" t="s">
        <v>72</v>
      </c>
      <c r="F69" s="38"/>
      <c r="G69" s="38"/>
      <c r="H69" s="38"/>
      <c r="I69" s="38"/>
      <c r="J69" s="38"/>
      <c r="K69" s="38"/>
      <c r="L69" s="38"/>
      <c r="M69" s="39"/>
      <c r="N69" s="20" t="s">
        <v>512</v>
      </c>
      <c r="O69" s="20" t="s">
        <v>512</v>
      </c>
      <c r="P69" s="20" t="s">
        <v>512</v>
      </c>
      <c r="Q69" s="11"/>
      <c r="R69" s="11"/>
      <c r="S69" s="14" t="s">
        <v>490</v>
      </c>
      <c r="T69" s="33" t="s">
        <v>569</v>
      </c>
      <c r="U69" s="33"/>
      <c r="V69" s="33"/>
      <c r="W69" s="33"/>
      <c r="X69" s="33"/>
      <c r="Y69" s="33"/>
      <c r="Z69" s="33"/>
      <c r="AA69" s="33"/>
      <c r="AB69" s="22"/>
    </row>
    <row r="70" spans="1:28" x14ac:dyDescent="0.25">
      <c r="A70" s="22"/>
      <c r="B70" s="33" t="s">
        <v>221</v>
      </c>
      <c r="C70" s="33"/>
      <c r="D70" s="33"/>
      <c r="E70" s="37" t="s">
        <v>622</v>
      </c>
      <c r="F70" s="38"/>
      <c r="G70" s="38"/>
      <c r="H70" s="38"/>
      <c r="I70" s="38"/>
      <c r="J70" s="38"/>
      <c r="K70" s="38"/>
      <c r="L70" s="38"/>
      <c r="M70" s="39"/>
      <c r="N70" s="20" t="s">
        <v>490</v>
      </c>
      <c r="O70" s="20" t="s">
        <v>490</v>
      </c>
      <c r="P70" s="11"/>
      <c r="Q70" s="11"/>
      <c r="R70" s="11"/>
      <c r="S70" s="11"/>
      <c r="T70" s="33" t="s">
        <v>627</v>
      </c>
      <c r="U70" s="33"/>
      <c r="V70" s="33"/>
      <c r="W70" s="33"/>
      <c r="X70" s="33"/>
      <c r="Y70" s="33"/>
      <c r="Z70" s="33"/>
      <c r="AA70" s="33"/>
      <c r="AB70" s="22"/>
    </row>
    <row r="71" spans="1:28" x14ac:dyDescent="0.25">
      <c r="A71" s="22"/>
      <c r="B71" s="33" t="s">
        <v>221</v>
      </c>
      <c r="C71" s="33"/>
      <c r="D71" s="33"/>
      <c r="E71" s="37" t="s">
        <v>623</v>
      </c>
      <c r="F71" s="38"/>
      <c r="G71" s="38"/>
      <c r="H71" s="38"/>
      <c r="I71" s="38"/>
      <c r="J71" s="38"/>
      <c r="K71" s="38"/>
      <c r="L71" s="38"/>
      <c r="M71" s="39"/>
      <c r="N71" s="20" t="s">
        <v>490</v>
      </c>
      <c r="O71" s="11"/>
      <c r="P71" s="11"/>
      <c r="Q71" s="11"/>
      <c r="R71" s="14" t="s">
        <v>490</v>
      </c>
      <c r="S71" s="14" t="s">
        <v>490</v>
      </c>
      <c r="T71" s="33" t="s">
        <v>627</v>
      </c>
      <c r="U71" s="33"/>
      <c r="V71" s="33"/>
      <c r="W71" s="33"/>
      <c r="X71" s="33"/>
      <c r="Y71" s="33"/>
      <c r="Z71" s="33"/>
      <c r="AA71" s="33"/>
      <c r="AB71" s="22"/>
    </row>
    <row r="72" spans="1:28" x14ac:dyDescent="0.25">
      <c r="A72" s="22"/>
      <c r="B72" s="33" t="s">
        <v>221</v>
      </c>
      <c r="C72" s="33"/>
      <c r="D72" s="33"/>
      <c r="E72" s="37" t="s">
        <v>624</v>
      </c>
      <c r="F72" s="38"/>
      <c r="G72" s="38"/>
      <c r="H72" s="38"/>
      <c r="I72" s="38"/>
      <c r="J72" s="38"/>
      <c r="K72" s="38"/>
      <c r="L72" s="38"/>
      <c r="M72" s="39"/>
      <c r="N72" s="14" t="s">
        <v>490</v>
      </c>
      <c r="O72" s="14" t="s">
        <v>490</v>
      </c>
      <c r="P72" s="14" t="s">
        <v>490</v>
      </c>
      <c r="Q72" s="11"/>
      <c r="R72" s="20" t="s">
        <v>490</v>
      </c>
      <c r="S72" s="20" t="s">
        <v>490</v>
      </c>
      <c r="T72" s="33" t="s">
        <v>627</v>
      </c>
      <c r="U72" s="33"/>
      <c r="V72" s="33"/>
      <c r="W72" s="33"/>
      <c r="X72" s="33"/>
      <c r="Y72" s="33"/>
      <c r="Z72" s="33"/>
      <c r="AA72" s="33"/>
      <c r="AB72" s="22"/>
    </row>
    <row r="73" spans="1:28" x14ac:dyDescent="0.25">
      <c r="A73" s="22"/>
      <c r="B73" s="33" t="s">
        <v>221</v>
      </c>
      <c r="C73" s="33"/>
      <c r="D73" s="33"/>
      <c r="E73" s="37" t="s">
        <v>625</v>
      </c>
      <c r="F73" s="38"/>
      <c r="G73" s="38"/>
      <c r="H73" s="38"/>
      <c r="I73" s="38"/>
      <c r="J73" s="38"/>
      <c r="K73" s="38"/>
      <c r="L73" s="38"/>
      <c r="M73" s="39"/>
      <c r="N73" s="20" t="s">
        <v>490</v>
      </c>
      <c r="O73" s="20" t="s">
        <v>490</v>
      </c>
      <c r="P73" s="11"/>
      <c r="Q73" s="11"/>
      <c r="R73" s="11"/>
      <c r="S73" s="20" t="s">
        <v>490</v>
      </c>
      <c r="T73" s="33" t="s">
        <v>627</v>
      </c>
      <c r="U73" s="33"/>
      <c r="V73" s="33"/>
      <c r="W73" s="33"/>
      <c r="X73" s="33"/>
      <c r="Y73" s="33"/>
      <c r="Z73" s="33"/>
      <c r="AA73" s="33"/>
      <c r="AB73" s="22"/>
    </row>
    <row r="74" spans="1:28" x14ac:dyDescent="0.25">
      <c r="A74" s="22"/>
      <c r="B74" s="33" t="s">
        <v>221</v>
      </c>
      <c r="C74" s="33"/>
      <c r="D74" s="33"/>
      <c r="E74" s="37" t="s">
        <v>626</v>
      </c>
      <c r="F74" s="38"/>
      <c r="G74" s="38"/>
      <c r="H74" s="38"/>
      <c r="I74" s="38"/>
      <c r="J74" s="38"/>
      <c r="K74" s="38"/>
      <c r="L74" s="38"/>
      <c r="M74" s="39"/>
      <c r="N74" s="20" t="s">
        <v>490</v>
      </c>
      <c r="O74" s="20" t="s">
        <v>490</v>
      </c>
      <c r="P74" s="11"/>
      <c r="Q74" s="11"/>
      <c r="R74" s="20" t="s">
        <v>490</v>
      </c>
      <c r="S74" s="14" t="s">
        <v>490</v>
      </c>
      <c r="T74" s="33" t="s">
        <v>627</v>
      </c>
      <c r="U74" s="33"/>
      <c r="V74" s="33"/>
      <c r="W74" s="33"/>
      <c r="X74" s="33"/>
      <c r="Y74" s="33"/>
      <c r="Z74" s="33"/>
      <c r="AA74" s="33"/>
      <c r="AB74" s="22"/>
    </row>
    <row r="75" spans="1:28" x14ac:dyDescent="0.25">
      <c r="A75" s="24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24"/>
    </row>
    <row r="76" spans="1:28" ht="15.75" x14ac:dyDescent="0.25">
      <c r="A76" s="24"/>
      <c r="B76" s="43" t="s">
        <v>491</v>
      </c>
      <c r="C76" s="43"/>
      <c r="D76" s="43"/>
      <c r="E76" s="85" t="s">
        <v>496</v>
      </c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24"/>
    </row>
    <row r="77" spans="1:28" x14ac:dyDescent="0.25">
      <c r="A77" s="24"/>
      <c r="B77" s="49"/>
      <c r="C77" s="49"/>
      <c r="D77" s="49"/>
      <c r="E77" s="50" t="s">
        <v>570</v>
      </c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24"/>
    </row>
    <row r="78" spans="1:28" x14ac:dyDescent="0.25">
      <c r="A78" s="24"/>
      <c r="B78" s="49"/>
      <c r="C78" s="49"/>
      <c r="D78" s="49"/>
      <c r="E78" s="50" t="s">
        <v>571</v>
      </c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24"/>
    </row>
    <row r="79" spans="1:28" x14ac:dyDescent="0.25">
      <c r="A79" s="24"/>
      <c r="B79" s="49"/>
      <c r="C79" s="49"/>
      <c r="D79" s="49"/>
      <c r="E79" s="50" t="s">
        <v>572</v>
      </c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24"/>
    </row>
    <row r="80" spans="1:28" ht="15.75" thickBot="1" x14ac:dyDescent="0.3">
      <c r="A80" s="24"/>
      <c r="B80" s="49"/>
      <c r="C80" s="49"/>
      <c r="D80" s="49"/>
      <c r="E80" s="50" t="s">
        <v>498</v>
      </c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24"/>
    </row>
    <row r="81" spans="1:28" ht="51" customHeight="1" x14ac:dyDescent="0.25">
      <c r="A81" s="22"/>
      <c r="B81" s="197" t="s">
        <v>605</v>
      </c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9"/>
      <c r="N81" s="29" t="s">
        <v>36</v>
      </c>
      <c r="O81" s="29" t="s">
        <v>37</v>
      </c>
      <c r="P81" s="29" t="s">
        <v>38</v>
      </c>
      <c r="Q81" s="29" t="s">
        <v>39</v>
      </c>
      <c r="R81" s="29" t="s">
        <v>40</v>
      </c>
      <c r="S81" s="29" t="s">
        <v>41</v>
      </c>
      <c r="T81" s="109" t="s">
        <v>603</v>
      </c>
      <c r="U81" s="109"/>
      <c r="V81" s="109"/>
      <c r="W81" s="109"/>
      <c r="X81" s="109"/>
      <c r="Y81" s="109"/>
      <c r="Z81" s="109"/>
      <c r="AA81" s="109"/>
      <c r="AB81" s="22"/>
    </row>
    <row r="82" spans="1:28" x14ac:dyDescent="0.25">
      <c r="A82" s="22"/>
      <c r="B82" s="37" t="s">
        <v>604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9"/>
      <c r="N82" s="20" t="s">
        <v>512</v>
      </c>
      <c r="O82" s="20" t="s">
        <v>512</v>
      </c>
      <c r="P82" s="20" t="s">
        <v>512</v>
      </c>
      <c r="Q82" s="11"/>
      <c r="R82" s="20" t="s">
        <v>490</v>
      </c>
      <c r="S82" s="14" t="s">
        <v>490</v>
      </c>
      <c r="T82" s="48" t="s">
        <v>602</v>
      </c>
      <c r="U82" s="33"/>
      <c r="V82" s="33"/>
      <c r="W82" s="33"/>
      <c r="X82" s="33"/>
      <c r="Y82" s="33"/>
      <c r="Z82" s="33"/>
      <c r="AA82" s="33"/>
      <c r="AB82" s="22"/>
    </row>
    <row r="83" spans="1:28" ht="16.5" thickBot="1" x14ac:dyDescent="0.3">
      <c r="A83" s="24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24"/>
    </row>
    <row r="84" spans="1:28" ht="51" customHeight="1" x14ac:dyDescent="0.3">
      <c r="A84" s="22"/>
      <c r="B84" s="59" t="s">
        <v>42</v>
      </c>
      <c r="C84" s="60"/>
      <c r="D84" s="61"/>
      <c r="E84" s="59" t="s">
        <v>43</v>
      </c>
      <c r="F84" s="60"/>
      <c r="G84" s="60"/>
      <c r="H84" s="60"/>
      <c r="I84" s="60"/>
      <c r="J84" s="60"/>
      <c r="K84" s="61"/>
      <c r="L84" s="18" t="s">
        <v>35</v>
      </c>
      <c r="M84" s="106" t="s">
        <v>589</v>
      </c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8"/>
      <c r="AB84" s="22"/>
    </row>
    <row r="85" spans="1:28" x14ac:dyDescent="0.25">
      <c r="A85" s="22"/>
      <c r="B85" s="33" t="s">
        <v>229</v>
      </c>
      <c r="C85" s="33"/>
      <c r="D85" s="33"/>
      <c r="E85" s="37" t="s">
        <v>590</v>
      </c>
      <c r="F85" s="38"/>
      <c r="G85" s="38"/>
      <c r="H85" s="38"/>
      <c r="I85" s="38"/>
      <c r="J85" s="38"/>
      <c r="K85" s="39"/>
      <c r="L85" s="12"/>
      <c r="M85" s="33" t="s">
        <v>578</v>
      </c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22"/>
    </row>
    <row r="86" spans="1:28" x14ac:dyDescent="0.25">
      <c r="A86" s="22"/>
      <c r="B86" s="33" t="s">
        <v>229</v>
      </c>
      <c r="C86" s="33"/>
      <c r="D86" s="33"/>
      <c r="E86" s="37" t="s">
        <v>591</v>
      </c>
      <c r="F86" s="38"/>
      <c r="G86" s="38"/>
      <c r="H86" s="38"/>
      <c r="I86" s="38"/>
      <c r="J86" s="38"/>
      <c r="K86" s="39"/>
      <c r="L86" s="12"/>
      <c r="M86" s="33" t="s">
        <v>587</v>
      </c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22"/>
    </row>
    <row r="87" spans="1:28" x14ac:dyDescent="0.25">
      <c r="A87" s="22"/>
      <c r="B87" s="33" t="s">
        <v>229</v>
      </c>
      <c r="C87" s="33"/>
      <c r="D87" s="33"/>
      <c r="E87" s="37" t="s">
        <v>592</v>
      </c>
      <c r="F87" s="38"/>
      <c r="G87" s="38"/>
      <c r="H87" s="38"/>
      <c r="I87" s="38"/>
      <c r="J87" s="38"/>
      <c r="K87" s="39"/>
      <c r="L87" s="12"/>
      <c r="M87" s="33" t="s">
        <v>614</v>
      </c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22"/>
    </row>
    <row r="88" spans="1:28" x14ac:dyDescent="0.25">
      <c r="A88" s="22"/>
      <c r="B88" s="33" t="s">
        <v>229</v>
      </c>
      <c r="C88" s="33"/>
      <c r="D88" s="33"/>
      <c r="E88" s="37" t="s">
        <v>593</v>
      </c>
      <c r="F88" s="38"/>
      <c r="G88" s="38"/>
      <c r="H88" s="38"/>
      <c r="I88" s="38"/>
      <c r="J88" s="38"/>
      <c r="K88" s="39"/>
      <c r="L88" s="12"/>
      <c r="M88" s="33" t="s">
        <v>588</v>
      </c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22"/>
    </row>
    <row r="89" spans="1:28" x14ac:dyDescent="0.25">
      <c r="A89" s="22"/>
      <c r="B89" s="33" t="s">
        <v>229</v>
      </c>
      <c r="C89" s="33"/>
      <c r="D89" s="33"/>
      <c r="E89" s="37" t="s">
        <v>594</v>
      </c>
      <c r="F89" s="38"/>
      <c r="G89" s="38"/>
      <c r="H89" s="38"/>
      <c r="I89" s="38"/>
      <c r="J89" s="38"/>
      <c r="K89" s="39"/>
      <c r="L89" s="12"/>
      <c r="M89" s="33" t="s">
        <v>579</v>
      </c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22"/>
    </row>
    <row r="90" spans="1:28" x14ac:dyDescent="0.25">
      <c r="A90" s="22"/>
      <c r="B90" s="33" t="s">
        <v>229</v>
      </c>
      <c r="C90" s="33"/>
      <c r="D90" s="33"/>
      <c r="E90" s="37" t="s">
        <v>595</v>
      </c>
      <c r="F90" s="38"/>
      <c r="G90" s="38"/>
      <c r="H90" s="38"/>
      <c r="I90" s="38"/>
      <c r="J90" s="38"/>
      <c r="K90" s="39"/>
      <c r="L90" s="12"/>
      <c r="M90" s="33" t="s">
        <v>580</v>
      </c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22"/>
    </row>
    <row r="91" spans="1:28" x14ac:dyDescent="0.25">
      <c r="A91" s="22"/>
      <c r="B91" s="33" t="s">
        <v>229</v>
      </c>
      <c r="C91" s="33"/>
      <c r="D91" s="33"/>
      <c r="E91" s="37" t="s">
        <v>596</v>
      </c>
      <c r="F91" s="38"/>
      <c r="G91" s="38"/>
      <c r="H91" s="38"/>
      <c r="I91" s="38"/>
      <c r="J91" s="38"/>
      <c r="K91" s="39"/>
      <c r="L91" s="204" t="s">
        <v>512</v>
      </c>
      <c r="M91" s="33" t="s">
        <v>581</v>
      </c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22"/>
    </row>
    <row r="92" spans="1:28" x14ac:dyDescent="0.25">
      <c r="A92" s="22"/>
      <c r="B92" s="33" t="s">
        <v>229</v>
      </c>
      <c r="C92" s="33"/>
      <c r="D92" s="33"/>
      <c r="E92" s="37" t="s">
        <v>597</v>
      </c>
      <c r="F92" s="38"/>
      <c r="G92" s="38"/>
      <c r="H92" s="38"/>
      <c r="I92" s="38"/>
      <c r="J92" s="38"/>
      <c r="K92" s="39"/>
      <c r="L92" s="204" t="s">
        <v>512</v>
      </c>
      <c r="M92" s="33" t="s">
        <v>582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22"/>
    </row>
    <row r="93" spans="1:28" x14ac:dyDescent="0.25">
      <c r="A93" s="22"/>
      <c r="B93" s="33" t="s">
        <v>229</v>
      </c>
      <c r="C93" s="33"/>
      <c r="D93" s="33"/>
      <c r="E93" s="37" t="s">
        <v>598</v>
      </c>
      <c r="F93" s="38"/>
      <c r="G93" s="38"/>
      <c r="H93" s="38"/>
      <c r="I93" s="38"/>
      <c r="J93" s="38"/>
      <c r="K93" s="39"/>
      <c r="L93" s="204" t="s">
        <v>512</v>
      </c>
      <c r="M93" s="33" t="s">
        <v>584</v>
      </c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22"/>
    </row>
    <row r="94" spans="1:28" x14ac:dyDescent="0.25">
      <c r="A94" s="22"/>
      <c r="B94" s="33" t="s">
        <v>229</v>
      </c>
      <c r="C94" s="33"/>
      <c r="D94" s="33"/>
      <c r="E94" s="37" t="s">
        <v>599</v>
      </c>
      <c r="F94" s="38"/>
      <c r="G94" s="38"/>
      <c r="H94" s="38"/>
      <c r="I94" s="38"/>
      <c r="J94" s="38"/>
      <c r="K94" s="39"/>
      <c r="L94" s="12"/>
      <c r="M94" s="33" t="s">
        <v>583</v>
      </c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22"/>
    </row>
    <row r="95" spans="1:28" x14ac:dyDescent="0.25">
      <c r="A95" s="22"/>
      <c r="B95" s="33" t="s">
        <v>229</v>
      </c>
      <c r="C95" s="33"/>
      <c r="D95" s="33"/>
      <c r="E95" s="37" t="s">
        <v>600</v>
      </c>
      <c r="F95" s="38"/>
      <c r="G95" s="38"/>
      <c r="H95" s="38"/>
      <c r="I95" s="38"/>
      <c r="J95" s="38"/>
      <c r="K95" s="39"/>
      <c r="L95" s="12"/>
      <c r="M95" s="33" t="s">
        <v>585</v>
      </c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22"/>
    </row>
    <row r="96" spans="1:28" x14ac:dyDescent="0.25">
      <c r="A96" s="22"/>
      <c r="B96" s="33" t="s">
        <v>229</v>
      </c>
      <c r="C96" s="33"/>
      <c r="D96" s="33"/>
      <c r="E96" s="37" t="s">
        <v>601</v>
      </c>
      <c r="F96" s="38"/>
      <c r="G96" s="38"/>
      <c r="H96" s="38"/>
      <c r="I96" s="38"/>
      <c r="J96" s="38"/>
      <c r="K96" s="39"/>
      <c r="L96" s="12"/>
      <c r="M96" s="33" t="s">
        <v>586</v>
      </c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22"/>
    </row>
    <row r="97" spans="1:28" ht="29.25" customHeight="1" x14ac:dyDescent="0.25">
      <c r="A97" s="24"/>
      <c r="B97" s="126" t="s">
        <v>606</v>
      </c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24"/>
    </row>
    <row r="98" spans="1:28" ht="15.75" thickBot="1" x14ac:dyDescent="0.3">
      <c r="A98" s="22"/>
      <c r="B98" s="43" t="s">
        <v>488</v>
      </c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22"/>
    </row>
    <row r="99" spans="1:28" ht="51" customHeight="1" x14ac:dyDescent="0.3">
      <c r="A99" s="22"/>
      <c r="B99" s="81" t="s">
        <v>42</v>
      </c>
      <c r="C99" s="81"/>
      <c r="D99" s="81"/>
      <c r="E99" s="81" t="s">
        <v>43</v>
      </c>
      <c r="F99" s="81"/>
      <c r="G99" s="81"/>
      <c r="H99" s="81"/>
      <c r="I99" s="81"/>
      <c r="J99" s="195" t="s">
        <v>450</v>
      </c>
      <c r="K99" s="195"/>
      <c r="L99" s="29" t="s">
        <v>35</v>
      </c>
      <c r="M99" s="29">
        <v>150</v>
      </c>
      <c r="N99" s="29" t="s">
        <v>36</v>
      </c>
      <c r="O99" s="29" t="s">
        <v>37</v>
      </c>
      <c r="P99" s="29" t="s">
        <v>38</v>
      </c>
      <c r="Q99" s="29" t="s">
        <v>39</v>
      </c>
      <c r="R99" s="29" t="s">
        <v>40</v>
      </c>
      <c r="S99" s="29" t="s">
        <v>41</v>
      </c>
      <c r="T99" s="196" t="s">
        <v>558</v>
      </c>
      <c r="U99" s="196"/>
      <c r="V99" s="196"/>
      <c r="W99" s="196"/>
      <c r="X99" s="196"/>
      <c r="Y99" s="196"/>
      <c r="Z99" s="196"/>
      <c r="AA99" s="196"/>
      <c r="AB99" s="22"/>
    </row>
    <row r="100" spans="1:28" x14ac:dyDescent="0.25">
      <c r="A100" s="22"/>
      <c r="B100" s="33" t="s">
        <v>615</v>
      </c>
      <c r="C100" s="33"/>
      <c r="D100" s="33"/>
      <c r="E100" s="37" t="s">
        <v>46</v>
      </c>
      <c r="F100" s="38"/>
      <c r="G100" s="38"/>
      <c r="H100" s="38"/>
      <c r="I100" s="39"/>
      <c r="J100" s="40" t="s">
        <v>451</v>
      </c>
      <c r="K100" s="41"/>
      <c r="L100" s="19" t="s">
        <v>490</v>
      </c>
      <c r="M100" s="19" t="s">
        <v>512</v>
      </c>
      <c r="N100" s="11"/>
      <c r="O100" s="11"/>
      <c r="P100" s="11"/>
      <c r="Q100" s="11"/>
      <c r="R100" s="19" t="s">
        <v>490</v>
      </c>
      <c r="S100" s="19" t="s">
        <v>490</v>
      </c>
      <c r="T100" s="33" t="s">
        <v>559</v>
      </c>
      <c r="U100" s="33"/>
      <c r="V100" s="33"/>
      <c r="W100" s="33"/>
      <c r="X100" s="33"/>
      <c r="Y100" s="33"/>
      <c r="Z100" s="33"/>
      <c r="AA100" s="33"/>
      <c r="AB100" s="22"/>
    </row>
    <row r="101" spans="1:28" x14ac:dyDescent="0.25">
      <c r="A101" s="22"/>
      <c r="B101" s="33" t="s">
        <v>615</v>
      </c>
      <c r="C101" s="33"/>
      <c r="D101" s="33"/>
      <c r="E101" s="37" t="s">
        <v>47</v>
      </c>
      <c r="F101" s="38"/>
      <c r="G101" s="38"/>
      <c r="H101" s="38"/>
      <c r="I101" s="39"/>
      <c r="J101" s="40" t="s">
        <v>451</v>
      </c>
      <c r="K101" s="41"/>
      <c r="L101" s="19" t="s">
        <v>490</v>
      </c>
      <c r="M101" s="11"/>
      <c r="N101" s="11"/>
      <c r="O101" s="11"/>
      <c r="P101" s="11"/>
      <c r="Q101" s="11"/>
      <c r="R101" s="11"/>
      <c r="S101" s="11"/>
      <c r="T101" s="33" t="s">
        <v>560</v>
      </c>
      <c r="U101" s="33"/>
      <c r="V101" s="33"/>
      <c r="W101" s="33"/>
      <c r="X101" s="33"/>
      <c r="Y101" s="33"/>
      <c r="Z101" s="33"/>
      <c r="AA101" s="33"/>
      <c r="AB101" s="22"/>
    </row>
    <row r="102" spans="1:28" x14ac:dyDescent="0.25">
      <c r="A102" s="22"/>
      <c r="B102" s="33" t="s">
        <v>615</v>
      </c>
      <c r="C102" s="33"/>
      <c r="D102" s="33"/>
      <c r="E102" s="37" t="s">
        <v>187</v>
      </c>
      <c r="F102" s="38"/>
      <c r="G102" s="38"/>
      <c r="H102" s="38"/>
      <c r="I102" s="39"/>
      <c r="J102" s="40" t="s">
        <v>451</v>
      </c>
      <c r="K102" s="41"/>
      <c r="L102" s="25" t="s">
        <v>490</v>
      </c>
      <c r="M102" s="25" t="s">
        <v>512</v>
      </c>
      <c r="N102" s="25" t="s">
        <v>512</v>
      </c>
      <c r="O102" s="15"/>
      <c r="P102" s="15"/>
      <c r="Q102" s="15"/>
      <c r="R102" s="25" t="s">
        <v>490</v>
      </c>
      <c r="S102" s="25" t="s">
        <v>490</v>
      </c>
      <c r="T102" s="33" t="s">
        <v>561</v>
      </c>
      <c r="U102" s="33"/>
      <c r="V102" s="33"/>
      <c r="W102" s="33"/>
      <c r="X102" s="33"/>
      <c r="Y102" s="33"/>
      <c r="Z102" s="33"/>
      <c r="AA102" s="33"/>
      <c r="AB102" s="22"/>
    </row>
    <row r="103" spans="1:28" x14ac:dyDescent="0.25">
      <c r="A103" s="22"/>
      <c r="B103" s="33" t="s">
        <v>615</v>
      </c>
      <c r="C103" s="33"/>
      <c r="D103" s="33"/>
      <c r="E103" s="37" t="s">
        <v>61</v>
      </c>
      <c r="F103" s="38"/>
      <c r="G103" s="38"/>
      <c r="H103" s="38"/>
      <c r="I103" s="39"/>
      <c r="J103" s="40" t="s">
        <v>451</v>
      </c>
      <c r="K103" s="41"/>
      <c r="L103" s="19" t="s">
        <v>490</v>
      </c>
      <c r="M103" s="11"/>
      <c r="N103" s="11"/>
      <c r="O103" s="11"/>
      <c r="P103" s="11"/>
      <c r="Q103" s="11"/>
      <c r="R103" s="19" t="s">
        <v>490</v>
      </c>
      <c r="S103" s="19" t="s">
        <v>490</v>
      </c>
      <c r="T103" s="33" t="s">
        <v>562</v>
      </c>
      <c r="U103" s="33"/>
      <c r="V103" s="33"/>
      <c r="W103" s="33"/>
      <c r="X103" s="33"/>
      <c r="Y103" s="33"/>
      <c r="Z103" s="33"/>
      <c r="AA103" s="33"/>
      <c r="AB103" s="22"/>
    </row>
    <row r="104" spans="1:28" x14ac:dyDescent="0.25">
      <c r="A104" s="22"/>
      <c r="B104" s="33" t="s">
        <v>615</v>
      </c>
      <c r="C104" s="33"/>
      <c r="D104" s="33"/>
      <c r="E104" s="37" t="s">
        <v>63</v>
      </c>
      <c r="F104" s="38"/>
      <c r="G104" s="38"/>
      <c r="H104" s="38"/>
      <c r="I104" s="39"/>
      <c r="J104" s="40" t="s">
        <v>451</v>
      </c>
      <c r="K104" s="41"/>
      <c r="L104" s="25" t="s">
        <v>490</v>
      </c>
      <c r="M104" s="15"/>
      <c r="N104" s="15"/>
      <c r="O104" s="15"/>
      <c r="P104" s="15"/>
      <c r="Q104" s="15"/>
      <c r="R104" s="25" t="s">
        <v>490</v>
      </c>
      <c r="S104" s="25" t="s">
        <v>490</v>
      </c>
      <c r="T104" s="33" t="s">
        <v>563</v>
      </c>
      <c r="U104" s="33"/>
      <c r="V104" s="33"/>
      <c r="W104" s="33"/>
      <c r="X104" s="33"/>
      <c r="Y104" s="33"/>
      <c r="Z104" s="33"/>
      <c r="AA104" s="33"/>
      <c r="AB104" s="22"/>
    </row>
    <row r="105" spans="1:28" x14ac:dyDescent="0.25">
      <c r="A105" s="22"/>
      <c r="B105" s="33" t="s">
        <v>615</v>
      </c>
      <c r="C105" s="33"/>
      <c r="D105" s="33"/>
      <c r="E105" s="63" t="s">
        <v>66</v>
      </c>
      <c r="F105" s="64"/>
      <c r="G105" s="64"/>
      <c r="H105" s="64"/>
      <c r="I105" s="65"/>
      <c r="J105" s="40" t="s">
        <v>451</v>
      </c>
      <c r="K105" s="41"/>
      <c r="L105" s="19" t="s">
        <v>490</v>
      </c>
      <c r="M105" s="19" t="s">
        <v>512</v>
      </c>
      <c r="N105" s="19" t="s">
        <v>512</v>
      </c>
      <c r="O105" s="19" t="s">
        <v>512</v>
      </c>
      <c r="P105" s="11"/>
      <c r="Q105" s="11"/>
      <c r="R105" s="11"/>
      <c r="S105" s="11"/>
      <c r="T105" s="33" t="s">
        <v>564</v>
      </c>
      <c r="U105" s="33"/>
      <c r="V105" s="33"/>
      <c r="W105" s="33"/>
      <c r="X105" s="33"/>
      <c r="Y105" s="33"/>
      <c r="Z105" s="33"/>
      <c r="AA105" s="33"/>
      <c r="AB105" s="22"/>
    </row>
    <row r="106" spans="1:28" x14ac:dyDescent="0.25">
      <c r="A106" s="22"/>
      <c r="B106" s="33" t="s">
        <v>615</v>
      </c>
      <c r="C106" s="33"/>
      <c r="D106" s="33"/>
      <c r="E106" s="37" t="s">
        <v>70</v>
      </c>
      <c r="F106" s="38"/>
      <c r="G106" s="38"/>
      <c r="H106" s="38"/>
      <c r="I106" s="39"/>
      <c r="J106" s="40" t="s">
        <v>451</v>
      </c>
      <c r="K106" s="41"/>
      <c r="L106" s="19" t="s">
        <v>490</v>
      </c>
      <c r="M106" s="19" t="s">
        <v>512</v>
      </c>
      <c r="N106" s="11"/>
      <c r="O106" s="11"/>
      <c r="P106" s="11"/>
      <c r="Q106" s="11"/>
      <c r="R106" s="19" t="s">
        <v>490</v>
      </c>
      <c r="S106" s="19" t="s">
        <v>490</v>
      </c>
      <c r="T106" s="33" t="s">
        <v>565</v>
      </c>
      <c r="U106" s="33"/>
      <c r="V106" s="33"/>
      <c r="W106" s="33"/>
      <c r="X106" s="33"/>
      <c r="Y106" s="33"/>
      <c r="Z106" s="33"/>
      <c r="AA106" s="33"/>
      <c r="AB106" s="22"/>
    </row>
    <row r="107" spans="1:28" x14ac:dyDescent="0.25">
      <c r="A107" s="22"/>
      <c r="B107" s="33" t="s">
        <v>615</v>
      </c>
      <c r="C107" s="33"/>
      <c r="D107" s="33"/>
      <c r="E107" s="37" t="s">
        <v>75</v>
      </c>
      <c r="F107" s="38"/>
      <c r="G107" s="38"/>
      <c r="H107" s="38"/>
      <c r="I107" s="39"/>
      <c r="J107" s="40" t="s">
        <v>451</v>
      </c>
      <c r="K107" s="41"/>
      <c r="L107" s="19" t="s">
        <v>490</v>
      </c>
      <c r="M107" s="11"/>
      <c r="N107" s="11"/>
      <c r="O107" s="11"/>
      <c r="P107" s="11"/>
      <c r="Q107" s="11"/>
      <c r="R107" s="19" t="s">
        <v>490</v>
      </c>
      <c r="S107" s="19" t="s">
        <v>490</v>
      </c>
      <c r="T107" s="33" t="s">
        <v>566</v>
      </c>
      <c r="U107" s="33"/>
      <c r="V107" s="33"/>
      <c r="W107" s="33"/>
      <c r="X107" s="33"/>
      <c r="Y107" s="33"/>
      <c r="Z107" s="33"/>
      <c r="AA107" s="33"/>
      <c r="AB107" s="22"/>
    </row>
    <row r="108" spans="1:28" ht="15.75" thickBot="1" x14ac:dyDescent="0.3">
      <c r="A108" s="22"/>
      <c r="B108" s="33" t="s">
        <v>615</v>
      </c>
      <c r="C108" s="33"/>
      <c r="D108" s="33"/>
      <c r="E108" s="37" t="s">
        <v>80</v>
      </c>
      <c r="F108" s="38"/>
      <c r="G108" s="38"/>
      <c r="H108" s="38"/>
      <c r="I108" s="39"/>
      <c r="J108" s="40" t="s">
        <v>451</v>
      </c>
      <c r="K108" s="41"/>
      <c r="L108" s="19" t="s">
        <v>490</v>
      </c>
      <c r="M108" s="19" t="s">
        <v>512</v>
      </c>
      <c r="N108" s="11"/>
      <c r="O108" s="11"/>
      <c r="P108" s="11"/>
      <c r="Q108" s="11"/>
      <c r="R108" s="19" t="s">
        <v>490</v>
      </c>
      <c r="S108" s="19" t="s">
        <v>490</v>
      </c>
      <c r="T108" s="33" t="s">
        <v>567</v>
      </c>
      <c r="U108" s="33"/>
      <c r="V108" s="33"/>
      <c r="W108" s="33"/>
      <c r="X108" s="33"/>
      <c r="Y108" s="33"/>
      <c r="Z108" s="33"/>
      <c r="AA108" s="33"/>
      <c r="AB108" s="22"/>
    </row>
    <row r="109" spans="1:28" ht="15.75" thickBot="1" x14ac:dyDescent="0.3">
      <c r="A109" s="22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6"/>
      <c r="AB109" s="22"/>
    </row>
    <row r="110" spans="1:28" ht="51" customHeight="1" x14ac:dyDescent="0.3">
      <c r="A110" s="22"/>
      <c r="B110" s="104" t="s">
        <v>42</v>
      </c>
      <c r="C110" s="104"/>
      <c r="D110" s="104"/>
      <c r="E110" s="104" t="s">
        <v>43</v>
      </c>
      <c r="F110" s="104"/>
      <c r="G110" s="104"/>
      <c r="H110" s="104"/>
      <c r="I110" s="104"/>
      <c r="J110" s="76" t="s">
        <v>450</v>
      </c>
      <c r="K110" s="76"/>
      <c r="L110" s="23" t="s">
        <v>35</v>
      </c>
      <c r="M110" s="23">
        <v>150</v>
      </c>
      <c r="N110" s="23" t="s">
        <v>36</v>
      </c>
      <c r="O110" s="23" t="s">
        <v>37</v>
      </c>
      <c r="P110" s="23" t="s">
        <v>38</v>
      </c>
      <c r="Q110" s="23" t="s">
        <v>39</v>
      </c>
      <c r="R110" s="23" t="s">
        <v>40</v>
      </c>
      <c r="S110" s="23" t="s">
        <v>41</v>
      </c>
      <c r="T110" s="48"/>
      <c r="U110" s="48"/>
      <c r="V110" s="48"/>
      <c r="W110" s="48"/>
      <c r="X110" s="48"/>
      <c r="Y110" s="48"/>
      <c r="Z110" s="48"/>
      <c r="AA110" s="48"/>
      <c r="AB110" s="22"/>
    </row>
    <row r="111" spans="1:28" x14ac:dyDescent="0.25">
      <c r="A111" s="22"/>
      <c r="B111" s="33" t="s">
        <v>45</v>
      </c>
      <c r="C111" s="33"/>
      <c r="D111" s="33"/>
      <c r="E111" s="33" t="s">
        <v>46</v>
      </c>
      <c r="F111" s="33"/>
      <c r="G111" s="33"/>
      <c r="H111" s="33"/>
      <c r="I111" s="33"/>
      <c r="J111" s="40" t="s">
        <v>451</v>
      </c>
      <c r="K111" s="41"/>
      <c r="L111" s="14" t="s">
        <v>490</v>
      </c>
      <c r="M111" s="11"/>
      <c r="N111" s="11"/>
      <c r="O111" s="11"/>
      <c r="P111" s="11"/>
      <c r="Q111" s="11"/>
      <c r="R111" s="14" t="s">
        <v>490</v>
      </c>
      <c r="S111" s="14" t="s">
        <v>490</v>
      </c>
      <c r="T111" s="33" t="s">
        <v>49</v>
      </c>
      <c r="U111" s="33"/>
      <c r="V111" s="33"/>
      <c r="W111" s="33"/>
      <c r="X111" s="33"/>
      <c r="Y111" s="33"/>
      <c r="Z111" s="33"/>
      <c r="AA111" s="33"/>
      <c r="AB111" s="22"/>
    </row>
    <row r="112" spans="1:28" x14ac:dyDescent="0.25">
      <c r="A112" s="22"/>
      <c r="B112" s="33" t="s">
        <v>45</v>
      </c>
      <c r="C112" s="33"/>
      <c r="D112" s="33"/>
      <c r="E112" s="33" t="s">
        <v>47</v>
      </c>
      <c r="F112" s="33"/>
      <c r="G112" s="33"/>
      <c r="H112" s="33"/>
      <c r="I112" s="33"/>
      <c r="J112" s="33"/>
      <c r="K112" s="33"/>
      <c r="L112" s="14" t="s">
        <v>490</v>
      </c>
      <c r="M112" s="11"/>
      <c r="N112" s="11"/>
      <c r="O112" s="11"/>
      <c r="P112" s="11"/>
      <c r="Q112" s="11"/>
      <c r="R112" s="11"/>
      <c r="S112" s="11"/>
      <c r="T112" s="33" t="s">
        <v>50</v>
      </c>
      <c r="U112" s="33"/>
      <c r="V112" s="33"/>
      <c r="W112" s="33"/>
      <c r="X112" s="33"/>
      <c r="Y112" s="33"/>
      <c r="Z112" s="33"/>
      <c r="AA112" s="33"/>
      <c r="AB112" s="22"/>
    </row>
    <row r="113" spans="1:28" x14ac:dyDescent="0.25">
      <c r="A113" s="22"/>
      <c r="B113" s="33" t="s">
        <v>45</v>
      </c>
      <c r="C113" s="33"/>
      <c r="D113" s="33"/>
      <c r="E113" s="33" t="s">
        <v>63</v>
      </c>
      <c r="F113" s="33"/>
      <c r="G113" s="33"/>
      <c r="H113" s="33"/>
      <c r="I113" s="33"/>
      <c r="J113" s="40" t="s">
        <v>451</v>
      </c>
      <c r="K113" s="41"/>
      <c r="L113" s="14" t="s">
        <v>490</v>
      </c>
      <c r="M113" s="11"/>
      <c r="N113" s="11"/>
      <c r="O113" s="11"/>
      <c r="P113" s="11"/>
      <c r="Q113" s="20" t="s">
        <v>512</v>
      </c>
      <c r="R113" s="14" t="s">
        <v>490</v>
      </c>
      <c r="S113" s="14" t="s">
        <v>490</v>
      </c>
      <c r="T113" s="33" t="s">
        <v>487</v>
      </c>
      <c r="U113" s="33"/>
      <c r="V113" s="33"/>
      <c r="W113" s="33"/>
      <c r="X113" s="33"/>
      <c r="Y113" s="33"/>
      <c r="Z113" s="33"/>
      <c r="AA113" s="33"/>
      <c r="AB113" s="22"/>
    </row>
    <row r="114" spans="1:28" x14ac:dyDescent="0.25">
      <c r="A114" s="22"/>
      <c r="B114" s="33" t="s">
        <v>45</v>
      </c>
      <c r="C114" s="33"/>
      <c r="D114" s="33"/>
      <c r="E114" s="33" t="s">
        <v>48</v>
      </c>
      <c r="F114" s="33"/>
      <c r="G114" s="33"/>
      <c r="H114" s="33"/>
      <c r="I114" s="33"/>
      <c r="J114" s="33"/>
      <c r="K114" s="33"/>
      <c r="L114" s="14" t="s">
        <v>490</v>
      </c>
      <c r="M114" s="14" t="s">
        <v>512</v>
      </c>
      <c r="N114" s="11"/>
      <c r="O114" s="11"/>
      <c r="P114" s="11"/>
      <c r="Q114" s="11"/>
      <c r="R114" s="14" t="s">
        <v>490</v>
      </c>
      <c r="S114" s="14" t="s">
        <v>490</v>
      </c>
      <c r="T114" s="33" t="s">
        <v>51</v>
      </c>
      <c r="U114" s="33"/>
      <c r="V114" s="33"/>
      <c r="W114" s="33"/>
      <c r="X114" s="33"/>
      <c r="Y114" s="33"/>
      <c r="Z114" s="33"/>
      <c r="AA114" s="33"/>
      <c r="AB114" s="22"/>
    </row>
    <row r="115" spans="1:28" ht="15.75" thickBot="1" x14ac:dyDescent="0.3">
      <c r="A115" s="22"/>
      <c r="B115" s="62" t="s">
        <v>45</v>
      </c>
      <c r="C115" s="62"/>
      <c r="D115" s="62"/>
      <c r="E115" s="62" t="s">
        <v>442</v>
      </c>
      <c r="F115" s="62"/>
      <c r="G115" s="62"/>
      <c r="H115" s="62"/>
      <c r="I115" s="62"/>
      <c r="J115" s="62"/>
      <c r="K115" s="62"/>
      <c r="L115" s="16" t="s">
        <v>490</v>
      </c>
      <c r="M115" s="15"/>
      <c r="N115" s="16" t="s">
        <v>490</v>
      </c>
      <c r="O115" s="16" t="s">
        <v>490</v>
      </c>
      <c r="P115" s="16" t="s">
        <v>490</v>
      </c>
      <c r="Q115" s="16" t="s">
        <v>490</v>
      </c>
      <c r="R115" s="16" t="s">
        <v>490</v>
      </c>
      <c r="S115" s="16" t="s">
        <v>490</v>
      </c>
      <c r="T115" s="62" t="s">
        <v>513</v>
      </c>
      <c r="U115" s="62"/>
      <c r="V115" s="62"/>
      <c r="W115" s="62"/>
      <c r="X115" s="62"/>
      <c r="Y115" s="62"/>
      <c r="Z115" s="62"/>
      <c r="AA115" s="62"/>
      <c r="AB115" s="22"/>
    </row>
    <row r="116" spans="1:28" ht="15.75" thickBot="1" x14ac:dyDescent="0.3">
      <c r="A116" s="22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6"/>
      <c r="AB116" s="22"/>
    </row>
    <row r="117" spans="1:28" ht="51" customHeight="1" x14ac:dyDescent="0.3">
      <c r="A117" s="22"/>
      <c r="B117" s="45" t="s">
        <v>42</v>
      </c>
      <c r="C117" s="45"/>
      <c r="D117" s="45"/>
      <c r="E117" s="51" t="s">
        <v>43</v>
      </c>
      <c r="F117" s="52"/>
      <c r="G117" s="52"/>
      <c r="H117" s="52"/>
      <c r="I117" s="53"/>
      <c r="J117" s="69" t="str">
        <f>J110</f>
        <v>Recently Restocked</v>
      </c>
      <c r="K117" s="70"/>
      <c r="L117" s="17" t="s">
        <v>35</v>
      </c>
      <c r="M117" s="17">
        <v>150</v>
      </c>
      <c r="N117" s="17" t="s">
        <v>36</v>
      </c>
      <c r="O117" s="17" t="s">
        <v>37</v>
      </c>
      <c r="P117" s="17" t="s">
        <v>38</v>
      </c>
      <c r="Q117" s="17" t="s">
        <v>39</v>
      </c>
      <c r="R117" s="17" t="s">
        <v>40</v>
      </c>
      <c r="S117" s="17" t="s">
        <v>41</v>
      </c>
      <c r="T117" s="57"/>
      <c r="U117" s="57"/>
      <c r="V117" s="57"/>
      <c r="W117" s="57"/>
      <c r="X117" s="57"/>
      <c r="Y117" s="57"/>
      <c r="Z117" s="57"/>
      <c r="AA117" s="57"/>
      <c r="AB117" s="22"/>
    </row>
    <row r="118" spans="1:28" x14ac:dyDescent="0.25">
      <c r="A118" s="22"/>
      <c r="B118" s="33" t="s">
        <v>52</v>
      </c>
      <c r="C118" s="33"/>
      <c r="D118" s="33"/>
      <c r="E118" s="37" t="s">
        <v>55</v>
      </c>
      <c r="F118" s="38"/>
      <c r="G118" s="38"/>
      <c r="H118" s="38"/>
      <c r="I118" s="39"/>
      <c r="J118" s="40" t="s">
        <v>451</v>
      </c>
      <c r="K118" s="41"/>
      <c r="L118" s="14" t="s">
        <v>490</v>
      </c>
      <c r="M118" s="14" t="s">
        <v>490</v>
      </c>
      <c r="N118" s="11"/>
      <c r="O118" s="11"/>
      <c r="P118" s="11"/>
      <c r="Q118" s="11"/>
      <c r="R118" s="11"/>
      <c r="S118" s="14" t="s">
        <v>490</v>
      </c>
      <c r="T118" s="33" t="s">
        <v>81</v>
      </c>
      <c r="U118" s="33"/>
      <c r="V118" s="33"/>
      <c r="W118" s="33"/>
      <c r="X118" s="33"/>
      <c r="Y118" s="33"/>
      <c r="Z118" s="33"/>
      <c r="AA118" s="33"/>
      <c r="AB118" s="22"/>
    </row>
    <row r="119" spans="1:28" x14ac:dyDescent="0.25">
      <c r="A119" s="22"/>
      <c r="B119" s="33" t="s">
        <v>52</v>
      </c>
      <c r="C119" s="33"/>
      <c r="D119" s="33"/>
      <c r="E119" s="37" t="s">
        <v>46</v>
      </c>
      <c r="F119" s="38"/>
      <c r="G119" s="38"/>
      <c r="H119" s="38"/>
      <c r="I119" s="39"/>
      <c r="J119" s="121"/>
      <c r="K119" s="122"/>
      <c r="L119" s="14" t="s">
        <v>490</v>
      </c>
      <c r="M119" s="14" t="s">
        <v>490</v>
      </c>
      <c r="N119" s="11"/>
      <c r="O119" s="11"/>
      <c r="P119" s="11"/>
      <c r="Q119" s="11"/>
      <c r="R119" s="14" t="s">
        <v>490</v>
      </c>
      <c r="S119" s="14" t="s">
        <v>490</v>
      </c>
      <c r="T119" s="33" t="s">
        <v>82</v>
      </c>
      <c r="U119" s="33"/>
      <c r="V119" s="33"/>
      <c r="W119" s="33"/>
      <c r="X119" s="33"/>
      <c r="Y119" s="33"/>
      <c r="Z119" s="33"/>
      <c r="AA119" s="33"/>
      <c r="AB119" s="22"/>
    </row>
    <row r="120" spans="1:28" x14ac:dyDescent="0.25">
      <c r="A120" s="22"/>
      <c r="B120" s="33" t="s">
        <v>52</v>
      </c>
      <c r="C120" s="33"/>
      <c r="D120" s="33"/>
      <c r="E120" s="37" t="s">
        <v>47</v>
      </c>
      <c r="F120" s="38"/>
      <c r="G120" s="38"/>
      <c r="H120" s="38"/>
      <c r="I120" s="39"/>
      <c r="J120" s="40" t="s">
        <v>451</v>
      </c>
      <c r="K120" s="41"/>
      <c r="L120" s="14" t="s">
        <v>490</v>
      </c>
      <c r="M120" s="14" t="s">
        <v>490</v>
      </c>
      <c r="N120" s="11"/>
      <c r="O120" s="11"/>
      <c r="P120" s="11"/>
      <c r="Q120" s="11"/>
      <c r="R120" s="11"/>
      <c r="S120" s="11"/>
      <c r="T120" s="33" t="s">
        <v>83</v>
      </c>
      <c r="U120" s="33"/>
      <c r="V120" s="33"/>
      <c r="W120" s="33"/>
      <c r="X120" s="33"/>
      <c r="Y120" s="33"/>
      <c r="Z120" s="33"/>
      <c r="AA120" s="33"/>
      <c r="AB120" s="22"/>
    </row>
    <row r="121" spans="1:28" x14ac:dyDescent="0.25">
      <c r="A121" s="22"/>
      <c r="B121" s="33" t="s">
        <v>52</v>
      </c>
      <c r="C121" s="33"/>
      <c r="D121" s="33"/>
      <c r="E121" s="37" t="s">
        <v>56</v>
      </c>
      <c r="F121" s="38"/>
      <c r="G121" s="38"/>
      <c r="H121" s="38"/>
      <c r="I121" s="39"/>
      <c r="J121" s="40" t="s">
        <v>451</v>
      </c>
      <c r="K121" s="41"/>
      <c r="L121" s="14" t="s">
        <v>490</v>
      </c>
      <c r="M121" s="14" t="s">
        <v>490</v>
      </c>
      <c r="N121" s="14" t="s">
        <v>512</v>
      </c>
      <c r="O121" s="20" t="s">
        <v>512</v>
      </c>
      <c r="P121" s="11"/>
      <c r="Q121" s="11"/>
      <c r="R121" s="11"/>
      <c r="S121" s="11"/>
      <c r="T121" s="33" t="s">
        <v>84</v>
      </c>
      <c r="U121" s="33"/>
      <c r="V121" s="33"/>
      <c r="W121" s="33"/>
      <c r="X121" s="33"/>
      <c r="Y121" s="33"/>
      <c r="Z121" s="33"/>
      <c r="AA121" s="33"/>
      <c r="AB121" s="22"/>
    </row>
    <row r="122" spans="1:28" x14ac:dyDescent="0.25">
      <c r="A122" s="22"/>
      <c r="B122" s="33" t="s">
        <v>53</v>
      </c>
      <c r="C122" s="33"/>
      <c r="D122" s="33"/>
      <c r="E122" s="37" t="s">
        <v>455</v>
      </c>
      <c r="F122" s="38"/>
      <c r="G122" s="38"/>
      <c r="H122" s="38"/>
      <c r="I122" s="39"/>
      <c r="J122" s="40" t="s">
        <v>451</v>
      </c>
      <c r="K122" s="41"/>
      <c r="L122" s="14" t="s">
        <v>490</v>
      </c>
      <c r="M122" s="14" t="s">
        <v>490</v>
      </c>
      <c r="N122" s="20" t="s">
        <v>512</v>
      </c>
      <c r="O122" s="11"/>
      <c r="P122" s="11"/>
      <c r="Q122" s="11"/>
      <c r="R122" s="11"/>
      <c r="S122" s="11"/>
      <c r="T122" s="48" t="s">
        <v>85</v>
      </c>
      <c r="U122" s="48"/>
      <c r="V122" s="48"/>
      <c r="W122" s="48"/>
      <c r="X122" s="48"/>
      <c r="Y122" s="48"/>
      <c r="Z122" s="48"/>
      <c r="AA122" s="48"/>
      <c r="AB122" s="22"/>
    </row>
    <row r="123" spans="1:28" x14ac:dyDescent="0.25">
      <c r="A123" s="22"/>
      <c r="B123" s="33" t="s">
        <v>52</v>
      </c>
      <c r="C123" s="33"/>
      <c r="D123" s="33"/>
      <c r="E123" s="37" t="s">
        <v>509</v>
      </c>
      <c r="F123" s="38"/>
      <c r="G123" s="38"/>
      <c r="H123" s="38"/>
      <c r="I123" s="39"/>
      <c r="J123" s="40" t="s">
        <v>451</v>
      </c>
      <c r="K123" s="41"/>
      <c r="L123" s="14" t="s">
        <v>490</v>
      </c>
      <c r="M123" s="11"/>
      <c r="N123" s="11"/>
      <c r="O123" s="11"/>
      <c r="P123" s="11"/>
      <c r="Q123" s="20" t="s">
        <v>512</v>
      </c>
      <c r="R123" s="11"/>
      <c r="S123" s="14" t="s">
        <v>490</v>
      </c>
      <c r="T123" s="33" t="s">
        <v>510</v>
      </c>
      <c r="U123" s="33"/>
      <c r="V123" s="33"/>
      <c r="W123" s="33"/>
      <c r="X123" s="33"/>
      <c r="Y123" s="33"/>
      <c r="Z123" s="33"/>
      <c r="AA123" s="33"/>
      <c r="AB123" s="22"/>
    </row>
    <row r="124" spans="1:28" x14ac:dyDescent="0.25">
      <c r="A124" s="22"/>
      <c r="B124" s="33" t="s">
        <v>52</v>
      </c>
      <c r="C124" s="33"/>
      <c r="D124" s="33"/>
      <c r="E124" s="37" t="s">
        <v>57</v>
      </c>
      <c r="F124" s="38"/>
      <c r="G124" s="38"/>
      <c r="H124" s="38"/>
      <c r="I124" s="39"/>
      <c r="J124" s="121"/>
      <c r="K124" s="122"/>
      <c r="L124" s="14" t="s">
        <v>490</v>
      </c>
      <c r="M124" s="14" t="s">
        <v>490</v>
      </c>
      <c r="N124" s="11"/>
      <c r="O124" s="11"/>
      <c r="P124" s="11"/>
      <c r="Q124" s="11"/>
      <c r="R124" s="11"/>
      <c r="S124" s="11"/>
      <c r="T124" s="33" t="s">
        <v>86</v>
      </c>
      <c r="U124" s="33"/>
      <c r="V124" s="33"/>
      <c r="W124" s="33"/>
      <c r="X124" s="33"/>
      <c r="Y124" s="33"/>
      <c r="Z124" s="33"/>
      <c r="AA124" s="33"/>
      <c r="AB124" s="22"/>
    </row>
    <row r="125" spans="1:28" x14ac:dyDescent="0.25">
      <c r="A125" s="22"/>
      <c r="B125" s="33" t="s">
        <v>52</v>
      </c>
      <c r="C125" s="33"/>
      <c r="D125" s="33"/>
      <c r="E125" s="37" t="s">
        <v>58</v>
      </c>
      <c r="F125" s="38"/>
      <c r="G125" s="38"/>
      <c r="H125" s="38"/>
      <c r="I125" s="39"/>
      <c r="J125" s="121"/>
      <c r="K125" s="122"/>
      <c r="L125" s="14" t="s">
        <v>490</v>
      </c>
      <c r="M125" s="14" t="s">
        <v>490</v>
      </c>
      <c r="N125" s="11"/>
      <c r="O125" s="20" t="s">
        <v>512</v>
      </c>
      <c r="P125" s="11"/>
      <c r="Q125" s="11"/>
      <c r="R125" s="14" t="s">
        <v>490</v>
      </c>
      <c r="S125" s="14" t="s">
        <v>490</v>
      </c>
      <c r="T125" s="33" t="s">
        <v>87</v>
      </c>
      <c r="U125" s="33"/>
      <c r="V125" s="33"/>
      <c r="W125" s="33"/>
      <c r="X125" s="33"/>
      <c r="Y125" s="33"/>
      <c r="Z125" s="33"/>
      <c r="AA125" s="33"/>
      <c r="AB125" s="22"/>
    </row>
    <row r="126" spans="1:28" x14ac:dyDescent="0.25">
      <c r="A126" s="22"/>
      <c r="B126" s="33" t="s">
        <v>52</v>
      </c>
      <c r="C126" s="33"/>
      <c r="D126" s="33"/>
      <c r="E126" s="37" t="s">
        <v>59</v>
      </c>
      <c r="F126" s="38"/>
      <c r="G126" s="38"/>
      <c r="H126" s="38"/>
      <c r="I126" s="39"/>
      <c r="J126" s="40" t="s">
        <v>451</v>
      </c>
      <c r="K126" s="41"/>
      <c r="L126" s="14" t="s">
        <v>490</v>
      </c>
      <c r="M126" s="14" t="s">
        <v>490</v>
      </c>
      <c r="N126" s="11"/>
      <c r="O126" s="11"/>
      <c r="P126" s="11"/>
      <c r="Q126" s="11"/>
      <c r="R126" s="14" t="s">
        <v>490</v>
      </c>
      <c r="S126" s="14" t="s">
        <v>490</v>
      </c>
      <c r="T126" s="33" t="s">
        <v>88</v>
      </c>
      <c r="U126" s="33"/>
      <c r="V126" s="33"/>
      <c r="W126" s="33"/>
      <c r="X126" s="33"/>
      <c r="Y126" s="33"/>
      <c r="Z126" s="33"/>
      <c r="AA126" s="33"/>
      <c r="AB126" s="22"/>
    </row>
    <row r="127" spans="1:28" x14ac:dyDescent="0.25">
      <c r="A127" s="22"/>
      <c r="B127" s="33" t="s">
        <v>52</v>
      </c>
      <c r="C127" s="33"/>
      <c r="D127" s="33"/>
      <c r="E127" s="37" t="s">
        <v>60</v>
      </c>
      <c r="F127" s="38"/>
      <c r="G127" s="38"/>
      <c r="H127" s="38"/>
      <c r="I127" s="39"/>
      <c r="J127" s="121"/>
      <c r="K127" s="122"/>
      <c r="L127" s="14" t="s">
        <v>490</v>
      </c>
      <c r="M127" s="11"/>
      <c r="N127" s="11"/>
      <c r="O127" s="11"/>
      <c r="P127" s="11"/>
      <c r="Q127" s="11"/>
      <c r="R127" s="14" t="s">
        <v>490</v>
      </c>
      <c r="S127" s="14" t="s">
        <v>490</v>
      </c>
      <c r="T127" s="33" t="s">
        <v>89</v>
      </c>
      <c r="U127" s="33"/>
      <c r="V127" s="33"/>
      <c r="W127" s="33"/>
      <c r="X127" s="33"/>
      <c r="Y127" s="33"/>
      <c r="Z127" s="33"/>
      <c r="AA127" s="33"/>
      <c r="AB127" s="22"/>
    </row>
    <row r="128" spans="1:28" x14ac:dyDescent="0.25">
      <c r="A128" s="22"/>
      <c r="B128" s="33" t="s">
        <v>52</v>
      </c>
      <c r="C128" s="33"/>
      <c r="D128" s="33"/>
      <c r="E128" s="37" t="s">
        <v>61</v>
      </c>
      <c r="F128" s="38"/>
      <c r="G128" s="38"/>
      <c r="H128" s="38"/>
      <c r="I128" s="39"/>
      <c r="J128" s="121"/>
      <c r="K128" s="122"/>
      <c r="L128" s="14" t="s">
        <v>490</v>
      </c>
      <c r="M128" s="14" t="s">
        <v>490</v>
      </c>
      <c r="N128" s="14" t="s">
        <v>512</v>
      </c>
      <c r="O128" s="14" t="s">
        <v>512</v>
      </c>
      <c r="P128" s="11"/>
      <c r="Q128" s="11"/>
      <c r="R128" s="14" t="s">
        <v>490</v>
      </c>
      <c r="S128" s="14" t="s">
        <v>490</v>
      </c>
      <c r="T128" s="33" t="s">
        <v>90</v>
      </c>
      <c r="U128" s="33"/>
      <c r="V128" s="33"/>
      <c r="W128" s="33"/>
      <c r="X128" s="33"/>
      <c r="Y128" s="33"/>
      <c r="Z128" s="33"/>
      <c r="AA128" s="33"/>
      <c r="AB128" s="22"/>
    </row>
    <row r="129" spans="1:28" x14ac:dyDescent="0.25">
      <c r="A129" s="22"/>
      <c r="B129" s="33" t="s">
        <v>52</v>
      </c>
      <c r="C129" s="33"/>
      <c r="D129" s="33"/>
      <c r="E129" s="37" t="s">
        <v>63</v>
      </c>
      <c r="F129" s="38"/>
      <c r="G129" s="38"/>
      <c r="H129" s="38"/>
      <c r="I129" s="39"/>
      <c r="J129" s="121"/>
      <c r="K129" s="122"/>
      <c r="L129" s="14" t="s">
        <v>490</v>
      </c>
      <c r="M129" s="14" t="s">
        <v>490</v>
      </c>
      <c r="N129" s="11"/>
      <c r="O129" s="11"/>
      <c r="P129" s="11"/>
      <c r="Q129" s="11"/>
      <c r="R129" s="14" t="s">
        <v>490</v>
      </c>
      <c r="S129" s="14" t="s">
        <v>490</v>
      </c>
      <c r="T129" s="33" t="s">
        <v>91</v>
      </c>
      <c r="U129" s="33"/>
      <c r="V129" s="33"/>
      <c r="W129" s="33"/>
      <c r="X129" s="33"/>
      <c r="Y129" s="33"/>
      <c r="Z129" s="33"/>
      <c r="AA129" s="33"/>
      <c r="AB129" s="22"/>
    </row>
    <row r="130" spans="1:28" x14ac:dyDescent="0.25">
      <c r="A130" s="22"/>
      <c r="B130" s="33" t="s">
        <v>52</v>
      </c>
      <c r="C130" s="33"/>
      <c r="D130" s="33"/>
      <c r="E130" s="37" t="s">
        <v>65</v>
      </c>
      <c r="F130" s="38"/>
      <c r="G130" s="38"/>
      <c r="H130" s="38"/>
      <c r="I130" s="39"/>
      <c r="J130" s="121"/>
      <c r="K130" s="122"/>
      <c r="L130" s="14" t="s">
        <v>490</v>
      </c>
      <c r="M130" s="14" t="s">
        <v>490</v>
      </c>
      <c r="N130" s="20" t="s">
        <v>512</v>
      </c>
      <c r="O130" s="11"/>
      <c r="P130" s="11"/>
      <c r="Q130" s="11"/>
      <c r="R130" s="11"/>
      <c r="S130" s="14" t="s">
        <v>490</v>
      </c>
      <c r="T130" s="33" t="s">
        <v>92</v>
      </c>
      <c r="U130" s="33"/>
      <c r="V130" s="33"/>
      <c r="W130" s="33"/>
      <c r="X130" s="33"/>
      <c r="Y130" s="33"/>
      <c r="Z130" s="33"/>
      <c r="AA130" s="33"/>
      <c r="AB130" s="22"/>
    </row>
    <row r="131" spans="1:28" x14ac:dyDescent="0.25">
      <c r="A131" s="22"/>
      <c r="B131" s="33" t="s">
        <v>52</v>
      </c>
      <c r="C131" s="33"/>
      <c r="D131" s="33"/>
      <c r="E131" s="37" t="s">
        <v>66</v>
      </c>
      <c r="F131" s="38"/>
      <c r="G131" s="38"/>
      <c r="H131" s="38"/>
      <c r="I131" s="39"/>
      <c r="J131" s="121"/>
      <c r="K131" s="122"/>
      <c r="L131" s="14" t="s">
        <v>490</v>
      </c>
      <c r="M131" s="14" t="s">
        <v>490</v>
      </c>
      <c r="N131" s="14" t="s">
        <v>512</v>
      </c>
      <c r="O131" s="14" t="s">
        <v>512</v>
      </c>
      <c r="P131" s="11"/>
      <c r="Q131" s="11"/>
      <c r="R131" s="11"/>
      <c r="S131" s="11"/>
      <c r="T131" s="33" t="s">
        <v>93</v>
      </c>
      <c r="U131" s="33"/>
      <c r="V131" s="33"/>
      <c r="W131" s="33"/>
      <c r="X131" s="33"/>
      <c r="Y131" s="33"/>
      <c r="Z131" s="33"/>
      <c r="AA131" s="33"/>
      <c r="AB131" s="22"/>
    </row>
    <row r="132" spans="1:28" x14ac:dyDescent="0.25">
      <c r="A132" s="22"/>
      <c r="B132" s="33" t="s">
        <v>52</v>
      </c>
      <c r="C132" s="33"/>
      <c r="D132" s="33"/>
      <c r="E132" s="37" t="s">
        <v>48</v>
      </c>
      <c r="F132" s="38"/>
      <c r="G132" s="38"/>
      <c r="H132" s="38"/>
      <c r="I132" s="39"/>
      <c r="J132" s="121"/>
      <c r="K132" s="122"/>
      <c r="L132" s="14" t="s">
        <v>490</v>
      </c>
      <c r="M132" s="14" t="s">
        <v>490</v>
      </c>
      <c r="N132" s="14" t="s">
        <v>512</v>
      </c>
      <c r="O132" s="11"/>
      <c r="P132" s="11"/>
      <c r="Q132" s="11"/>
      <c r="R132" s="14" t="s">
        <v>490</v>
      </c>
      <c r="S132" s="14" t="s">
        <v>490</v>
      </c>
      <c r="T132" s="33" t="s">
        <v>94</v>
      </c>
      <c r="U132" s="33"/>
      <c r="V132" s="33"/>
      <c r="W132" s="33"/>
      <c r="X132" s="33"/>
      <c r="Y132" s="33"/>
      <c r="Z132" s="33"/>
      <c r="AA132" s="33"/>
      <c r="AB132" s="22"/>
    </row>
    <row r="133" spans="1:28" x14ac:dyDescent="0.25">
      <c r="A133" s="22"/>
      <c r="B133" s="33" t="s">
        <v>52</v>
      </c>
      <c r="C133" s="33"/>
      <c r="D133" s="33"/>
      <c r="E133" s="37" t="s">
        <v>67</v>
      </c>
      <c r="F133" s="38"/>
      <c r="G133" s="38"/>
      <c r="H133" s="38"/>
      <c r="I133" s="39"/>
      <c r="J133" s="121"/>
      <c r="K133" s="122"/>
      <c r="L133" s="14" t="s">
        <v>490</v>
      </c>
      <c r="M133" s="14" t="s">
        <v>490</v>
      </c>
      <c r="N133" s="14" t="s">
        <v>512</v>
      </c>
      <c r="O133" s="14" t="s">
        <v>512</v>
      </c>
      <c r="P133" s="11"/>
      <c r="Q133" s="11"/>
      <c r="R133" s="14" t="s">
        <v>490</v>
      </c>
      <c r="S133" s="14" t="s">
        <v>490</v>
      </c>
      <c r="T133" s="33" t="s">
        <v>95</v>
      </c>
      <c r="U133" s="33"/>
      <c r="V133" s="33"/>
      <c r="W133" s="33"/>
      <c r="X133" s="33"/>
      <c r="Y133" s="33"/>
      <c r="Z133" s="33"/>
      <c r="AA133" s="33"/>
      <c r="AB133" s="22"/>
    </row>
    <row r="134" spans="1:28" x14ac:dyDescent="0.25">
      <c r="A134" s="22"/>
      <c r="B134" s="33" t="s">
        <v>52</v>
      </c>
      <c r="C134" s="33"/>
      <c r="D134" s="33"/>
      <c r="E134" s="37" t="s">
        <v>68</v>
      </c>
      <c r="F134" s="38"/>
      <c r="G134" s="38"/>
      <c r="H134" s="38"/>
      <c r="I134" s="39"/>
      <c r="J134" s="121"/>
      <c r="K134" s="122"/>
      <c r="L134" s="14" t="s">
        <v>490</v>
      </c>
      <c r="M134" s="14" t="s">
        <v>490</v>
      </c>
      <c r="N134" s="14" t="s">
        <v>512</v>
      </c>
      <c r="O134" s="11"/>
      <c r="P134" s="11"/>
      <c r="Q134" s="11"/>
      <c r="R134" s="14" t="s">
        <v>490</v>
      </c>
      <c r="S134" s="14" t="s">
        <v>490</v>
      </c>
      <c r="T134" s="33" t="s">
        <v>96</v>
      </c>
      <c r="U134" s="33"/>
      <c r="V134" s="33"/>
      <c r="W134" s="33"/>
      <c r="X134" s="33"/>
      <c r="Y134" s="33"/>
      <c r="Z134" s="33"/>
      <c r="AA134" s="33"/>
      <c r="AB134" s="22"/>
    </row>
    <row r="135" spans="1:28" x14ac:dyDescent="0.25">
      <c r="A135" s="22"/>
      <c r="B135" s="33" t="s">
        <v>54</v>
      </c>
      <c r="C135" s="33"/>
      <c r="D135" s="33"/>
      <c r="E135" s="37" t="s">
        <v>69</v>
      </c>
      <c r="F135" s="38"/>
      <c r="G135" s="38"/>
      <c r="H135" s="38"/>
      <c r="I135" s="39"/>
      <c r="J135" s="40" t="s">
        <v>451</v>
      </c>
      <c r="K135" s="41"/>
      <c r="L135" s="14" t="s">
        <v>490</v>
      </c>
      <c r="M135" s="14" t="s">
        <v>490</v>
      </c>
      <c r="N135" s="14" t="s">
        <v>512</v>
      </c>
      <c r="O135" s="11"/>
      <c r="P135" s="11"/>
      <c r="Q135" s="11"/>
      <c r="R135" s="14" t="s">
        <v>490</v>
      </c>
      <c r="S135" s="14" t="s">
        <v>490</v>
      </c>
      <c r="T135" s="48" t="s">
        <v>98</v>
      </c>
      <c r="U135" s="48"/>
      <c r="V135" s="48"/>
      <c r="W135" s="48"/>
      <c r="X135" s="48"/>
      <c r="Y135" s="48"/>
      <c r="Z135" s="48"/>
      <c r="AA135" s="48"/>
      <c r="AB135" s="22"/>
    </row>
    <row r="136" spans="1:28" x14ac:dyDescent="0.25">
      <c r="A136" s="22"/>
      <c r="B136" s="33" t="s">
        <v>52</v>
      </c>
      <c r="C136" s="33"/>
      <c r="D136" s="33"/>
      <c r="E136" s="37" t="s">
        <v>70</v>
      </c>
      <c r="F136" s="38"/>
      <c r="G136" s="38"/>
      <c r="H136" s="38"/>
      <c r="I136" s="39"/>
      <c r="J136" s="121"/>
      <c r="K136" s="122"/>
      <c r="L136" s="14" t="s">
        <v>490</v>
      </c>
      <c r="M136" s="14" t="s">
        <v>490</v>
      </c>
      <c r="N136" s="11"/>
      <c r="O136" s="11"/>
      <c r="P136" s="11"/>
      <c r="Q136" s="11"/>
      <c r="R136" s="14" t="s">
        <v>490</v>
      </c>
      <c r="S136" s="14" t="s">
        <v>490</v>
      </c>
      <c r="T136" s="33" t="s">
        <v>97</v>
      </c>
      <c r="U136" s="33"/>
      <c r="V136" s="33"/>
      <c r="W136" s="33"/>
      <c r="X136" s="33"/>
      <c r="Y136" s="33"/>
      <c r="Z136" s="33"/>
      <c r="AA136" s="33"/>
      <c r="AB136" s="22"/>
    </row>
    <row r="137" spans="1:28" x14ac:dyDescent="0.25">
      <c r="A137" s="22"/>
      <c r="B137" s="33" t="s">
        <v>54</v>
      </c>
      <c r="C137" s="33"/>
      <c r="D137" s="33"/>
      <c r="E137" s="37" t="s">
        <v>454</v>
      </c>
      <c r="F137" s="38"/>
      <c r="G137" s="38"/>
      <c r="H137" s="38"/>
      <c r="I137" s="39"/>
      <c r="J137" s="121"/>
      <c r="K137" s="122"/>
      <c r="L137" s="14" t="s">
        <v>490</v>
      </c>
      <c r="M137" s="11"/>
      <c r="N137" s="11"/>
      <c r="O137" s="11"/>
      <c r="P137" s="11"/>
      <c r="Q137" s="11"/>
      <c r="R137" s="14" t="s">
        <v>512</v>
      </c>
      <c r="S137" s="14" t="s">
        <v>490</v>
      </c>
      <c r="T137" s="48" t="s">
        <v>98</v>
      </c>
      <c r="U137" s="48"/>
      <c r="V137" s="48"/>
      <c r="W137" s="48"/>
      <c r="X137" s="48"/>
      <c r="Y137" s="48"/>
      <c r="Z137" s="48"/>
      <c r="AA137" s="48"/>
      <c r="AB137" s="22"/>
    </row>
    <row r="138" spans="1:28" x14ac:dyDescent="0.25">
      <c r="A138" s="22"/>
      <c r="B138" s="33" t="s">
        <v>52</v>
      </c>
      <c r="C138" s="33"/>
      <c r="D138" s="33"/>
      <c r="E138" s="37" t="s">
        <v>73</v>
      </c>
      <c r="F138" s="38"/>
      <c r="G138" s="38"/>
      <c r="H138" s="38"/>
      <c r="I138" s="39"/>
      <c r="J138" s="121"/>
      <c r="K138" s="122"/>
      <c r="L138" s="14" t="s">
        <v>490</v>
      </c>
      <c r="M138" s="14" t="s">
        <v>490</v>
      </c>
      <c r="N138" s="11"/>
      <c r="O138" s="11"/>
      <c r="P138" s="11"/>
      <c r="Q138" s="11"/>
      <c r="R138" s="11"/>
      <c r="S138" s="14" t="s">
        <v>490</v>
      </c>
      <c r="T138" s="33" t="s">
        <v>99</v>
      </c>
      <c r="U138" s="33"/>
      <c r="V138" s="33"/>
      <c r="W138" s="33"/>
      <c r="X138" s="33"/>
      <c r="Y138" s="33"/>
      <c r="Z138" s="33"/>
      <c r="AA138" s="33"/>
      <c r="AB138" s="22"/>
    </row>
    <row r="139" spans="1:28" x14ac:dyDescent="0.25">
      <c r="A139" s="22"/>
      <c r="B139" s="33" t="s">
        <v>52</v>
      </c>
      <c r="C139" s="33"/>
      <c r="D139" s="33"/>
      <c r="E139" s="37" t="s">
        <v>75</v>
      </c>
      <c r="F139" s="38"/>
      <c r="G139" s="38"/>
      <c r="H139" s="38"/>
      <c r="I139" s="39"/>
      <c r="J139" s="121"/>
      <c r="K139" s="122"/>
      <c r="L139" s="14" t="s">
        <v>490</v>
      </c>
      <c r="M139" s="14" t="s">
        <v>512</v>
      </c>
      <c r="N139" s="11"/>
      <c r="O139" s="11"/>
      <c r="P139" s="11"/>
      <c r="Q139" s="11"/>
      <c r="R139" s="14" t="s">
        <v>490</v>
      </c>
      <c r="S139" s="14" t="s">
        <v>490</v>
      </c>
      <c r="T139" s="33" t="s">
        <v>100</v>
      </c>
      <c r="U139" s="33"/>
      <c r="V139" s="33"/>
      <c r="W139" s="33"/>
      <c r="X139" s="33"/>
      <c r="Y139" s="33"/>
      <c r="Z139" s="33"/>
      <c r="AA139" s="33"/>
      <c r="AB139" s="22"/>
    </row>
    <row r="140" spans="1:28" x14ac:dyDescent="0.25">
      <c r="A140" s="22"/>
      <c r="B140" s="33" t="s">
        <v>54</v>
      </c>
      <c r="C140" s="33"/>
      <c r="D140" s="33"/>
      <c r="E140" s="37" t="s">
        <v>453</v>
      </c>
      <c r="F140" s="38"/>
      <c r="G140" s="38"/>
      <c r="H140" s="38"/>
      <c r="I140" s="39"/>
      <c r="J140" s="121"/>
      <c r="K140" s="122"/>
      <c r="L140" s="14" t="s">
        <v>490</v>
      </c>
      <c r="M140" s="14" t="s">
        <v>490</v>
      </c>
      <c r="N140" s="14" t="s">
        <v>512</v>
      </c>
      <c r="O140" s="11"/>
      <c r="P140" s="11"/>
      <c r="Q140" s="11"/>
      <c r="R140" s="14" t="s">
        <v>490</v>
      </c>
      <c r="S140" s="14" t="s">
        <v>490</v>
      </c>
      <c r="T140" s="48" t="s">
        <v>98</v>
      </c>
      <c r="U140" s="48"/>
      <c r="V140" s="48"/>
      <c r="W140" s="48"/>
      <c r="X140" s="48"/>
      <c r="Y140" s="48"/>
      <c r="Z140" s="48"/>
      <c r="AA140" s="48"/>
      <c r="AB140" s="22"/>
    </row>
    <row r="141" spans="1:28" x14ac:dyDescent="0.25">
      <c r="A141" s="22"/>
      <c r="B141" s="33" t="s">
        <v>52</v>
      </c>
      <c r="C141" s="33"/>
      <c r="D141" s="33"/>
      <c r="E141" s="37" t="s">
        <v>426</v>
      </c>
      <c r="F141" s="38"/>
      <c r="G141" s="38"/>
      <c r="H141" s="38"/>
      <c r="I141" s="39"/>
      <c r="J141" s="40" t="s">
        <v>451</v>
      </c>
      <c r="K141" s="41"/>
      <c r="L141" s="14" t="s">
        <v>490</v>
      </c>
      <c r="M141" s="14" t="s">
        <v>490</v>
      </c>
      <c r="N141" s="11"/>
      <c r="O141" s="11"/>
      <c r="P141" s="11"/>
      <c r="Q141" s="11"/>
      <c r="R141" s="14" t="s">
        <v>490</v>
      </c>
      <c r="S141" s="14" t="s">
        <v>490</v>
      </c>
      <c r="T141" s="33" t="s">
        <v>472</v>
      </c>
      <c r="U141" s="33"/>
      <c r="V141" s="33"/>
      <c r="W141" s="33"/>
      <c r="X141" s="33"/>
      <c r="Y141" s="33"/>
      <c r="Z141" s="33"/>
      <c r="AA141" s="33"/>
      <c r="AB141" s="22"/>
    </row>
    <row r="142" spans="1:28" x14ac:dyDescent="0.25">
      <c r="A142" s="22"/>
      <c r="B142" s="33" t="s">
        <v>52</v>
      </c>
      <c r="C142" s="33"/>
      <c r="D142" s="33"/>
      <c r="E142" s="37" t="s">
        <v>77</v>
      </c>
      <c r="F142" s="38"/>
      <c r="G142" s="38"/>
      <c r="H142" s="38"/>
      <c r="I142" s="39"/>
      <c r="J142" s="121"/>
      <c r="K142" s="122"/>
      <c r="L142" s="14" t="s">
        <v>490</v>
      </c>
      <c r="M142" s="14" t="s">
        <v>490</v>
      </c>
      <c r="N142" s="14" t="s">
        <v>512</v>
      </c>
      <c r="O142" s="14" t="s">
        <v>512</v>
      </c>
      <c r="P142" s="20" t="s">
        <v>512</v>
      </c>
      <c r="Q142" s="11"/>
      <c r="R142" s="11"/>
      <c r="S142" s="14" t="s">
        <v>490</v>
      </c>
      <c r="T142" s="33" t="s">
        <v>101</v>
      </c>
      <c r="U142" s="33"/>
      <c r="V142" s="33"/>
      <c r="W142" s="33"/>
      <c r="X142" s="33"/>
      <c r="Y142" s="33"/>
      <c r="Z142" s="33"/>
      <c r="AA142" s="33"/>
      <c r="AB142" s="22"/>
    </row>
    <row r="143" spans="1:28" x14ac:dyDescent="0.25">
      <c r="A143" s="22"/>
      <c r="B143" s="62" t="s">
        <v>52</v>
      </c>
      <c r="C143" s="62"/>
      <c r="D143" s="62"/>
      <c r="E143" s="33" t="s">
        <v>80</v>
      </c>
      <c r="F143" s="33"/>
      <c r="G143" s="33"/>
      <c r="H143" s="33"/>
      <c r="I143" s="33"/>
      <c r="J143" s="121"/>
      <c r="K143" s="122"/>
      <c r="L143" s="16" t="s">
        <v>490</v>
      </c>
      <c r="M143" s="16" t="s">
        <v>490</v>
      </c>
      <c r="N143" s="16" t="s">
        <v>512</v>
      </c>
      <c r="O143" s="15"/>
      <c r="P143" s="15"/>
      <c r="Q143" s="15"/>
      <c r="R143" s="16" t="s">
        <v>490</v>
      </c>
      <c r="S143" s="16" t="s">
        <v>490</v>
      </c>
      <c r="T143" s="62" t="s">
        <v>102</v>
      </c>
      <c r="U143" s="62"/>
      <c r="V143" s="62"/>
      <c r="W143" s="62"/>
      <c r="X143" s="62"/>
      <c r="Y143" s="62"/>
      <c r="Z143" s="62"/>
      <c r="AA143" s="62"/>
      <c r="AB143" s="22"/>
    </row>
    <row r="144" spans="1:28" ht="15.75" thickBot="1" x14ac:dyDescent="0.3">
      <c r="A144" s="22"/>
      <c r="B144" s="62" t="s">
        <v>52</v>
      </c>
      <c r="C144" s="62"/>
      <c r="D144" s="62"/>
      <c r="E144" s="127" t="s">
        <v>433</v>
      </c>
      <c r="F144" s="87"/>
      <c r="G144" s="87"/>
      <c r="H144" s="87"/>
      <c r="I144" s="128"/>
      <c r="J144" s="40" t="s">
        <v>451</v>
      </c>
      <c r="K144" s="41"/>
      <c r="L144" s="16" t="s">
        <v>490</v>
      </c>
      <c r="M144" s="16" t="s">
        <v>490</v>
      </c>
      <c r="N144" s="16" t="s">
        <v>512</v>
      </c>
      <c r="O144" s="16" t="s">
        <v>512</v>
      </c>
      <c r="P144" s="15"/>
      <c r="Q144" s="15"/>
      <c r="R144" s="16" t="s">
        <v>490</v>
      </c>
      <c r="S144" s="16" t="s">
        <v>490</v>
      </c>
      <c r="T144" s="62" t="s">
        <v>456</v>
      </c>
      <c r="U144" s="62"/>
      <c r="V144" s="62"/>
      <c r="W144" s="62"/>
      <c r="X144" s="62"/>
      <c r="Y144" s="62"/>
      <c r="Z144" s="62"/>
      <c r="AA144" s="62"/>
      <c r="AB144" s="22"/>
    </row>
    <row r="145" spans="1:28" ht="15.75" thickBot="1" x14ac:dyDescent="0.3">
      <c r="A145" s="22"/>
      <c r="B145" s="34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6"/>
      <c r="AB145" s="22"/>
    </row>
    <row r="146" spans="1:28" ht="51" customHeight="1" x14ac:dyDescent="0.3">
      <c r="A146" s="22"/>
      <c r="B146" s="45" t="s">
        <v>42</v>
      </c>
      <c r="C146" s="45"/>
      <c r="D146" s="45"/>
      <c r="E146" s="51" t="s">
        <v>43</v>
      </c>
      <c r="F146" s="52"/>
      <c r="G146" s="52"/>
      <c r="H146" s="52"/>
      <c r="I146" s="53"/>
      <c r="J146" s="69"/>
      <c r="K146" s="70"/>
      <c r="L146" s="17" t="s">
        <v>35</v>
      </c>
      <c r="M146" s="17" t="s">
        <v>508</v>
      </c>
      <c r="N146" s="17" t="s">
        <v>478</v>
      </c>
      <c r="O146" s="17" t="s">
        <v>36</v>
      </c>
      <c r="P146" s="192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4"/>
      <c r="AB146" s="22"/>
    </row>
    <row r="147" spans="1:28" x14ac:dyDescent="0.25">
      <c r="A147" s="22"/>
      <c r="B147" s="33" t="s">
        <v>477</v>
      </c>
      <c r="C147" s="33"/>
      <c r="D147" s="33"/>
      <c r="E147" s="37" t="s">
        <v>58</v>
      </c>
      <c r="F147" s="38"/>
      <c r="G147" s="38"/>
      <c r="H147" s="38"/>
      <c r="I147" s="39"/>
      <c r="J147" s="40" t="s">
        <v>451</v>
      </c>
      <c r="K147" s="41"/>
      <c r="L147" s="19" t="s">
        <v>490</v>
      </c>
      <c r="M147" s="14" t="s">
        <v>490</v>
      </c>
      <c r="N147" s="20" t="s">
        <v>512</v>
      </c>
      <c r="O147" s="14" t="s">
        <v>490</v>
      </c>
      <c r="P147" s="121" t="s">
        <v>479</v>
      </c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22"/>
      <c r="AB147" s="22"/>
    </row>
    <row r="148" spans="1:28" x14ac:dyDescent="0.25">
      <c r="A148" s="22"/>
      <c r="B148" s="33" t="s">
        <v>477</v>
      </c>
      <c r="C148" s="33"/>
      <c r="D148" s="33"/>
      <c r="E148" s="37" t="s">
        <v>61</v>
      </c>
      <c r="F148" s="38"/>
      <c r="G148" s="38"/>
      <c r="H148" s="38"/>
      <c r="I148" s="39"/>
      <c r="J148" s="54"/>
      <c r="K148" s="33"/>
      <c r="L148" s="14" t="s">
        <v>490</v>
      </c>
      <c r="M148" s="14" t="s">
        <v>490</v>
      </c>
      <c r="N148" s="20" t="s">
        <v>512</v>
      </c>
      <c r="O148" s="20" t="s">
        <v>512</v>
      </c>
      <c r="P148" s="42" t="s">
        <v>480</v>
      </c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4"/>
      <c r="AB148" s="22"/>
    </row>
    <row r="149" spans="1:28" x14ac:dyDescent="0.25">
      <c r="A149" s="22"/>
      <c r="B149" s="33" t="s">
        <v>477</v>
      </c>
      <c r="C149" s="33"/>
      <c r="D149" s="33"/>
      <c r="E149" s="37" t="s">
        <v>63</v>
      </c>
      <c r="F149" s="38"/>
      <c r="G149" s="38"/>
      <c r="H149" s="38"/>
      <c r="I149" s="39"/>
      <c r="J149" s="54"/>
      <c r="K149" s="33"/>
      <c r="L149" s="14" t="s">
        <v>490</v>
      </c>
      <c r="M149" s="20" t="s">
        <v>512</v>
      </c>
      <c r="N149" s="20" t="s">
        <v>512</v>
      </c>
      <c r="O149" s="14" t="s">
        <v>512</v>
      </c>
      <c r="P149" s="42" t="s">
        <v>481</v>
      </c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4"/>
      <c r="AB149" s="22"/>
    </row>
    <row r="150" spans="1:28" x14ac:dyDescent="0.25">
      <c r="A150" s="22"/>
      <c r="B150" s="33" t="s">
        <v>477</v>
      </c>
      <c r="C150" s="33"/>
      <c r="D150" s="33"/>
      <c r="E150" s="37" t="s">
        <v>48</v>
      </c>
      <c r="F150" s="38"/>
      <c r="G150" s="38"/>
      <c r="H150" s="38"/>
      <c r="I150" s="39"/>
      <c r="J150" s="40" t="s">
        <v>451</v>
      </c>
      <c r="K150" s="41"/>
      <c r="L150" s="14" t="s">
        <v>490</v>
      </c>
      <c r="M150" s="14" t="s">
        <v>512</v>
      </c>
      <c r="N150" s="31" t="s">
        <v>512</v>
      </c>
      <c r="O150" s="20" t="s">
        <v>512</v>
      </c>
      <c r="P150" s="42" t="s">
        <v>482</v>
      </c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4"/>
      <c r="AB150" s="22"/>
    </row>
    <row r="151" spans="1:28" x14ac:dyDescent="0.25">
      <c r="A151" s="22"/>
      <c r="B151" s="33" t="s">
        <v>477</v>
      </c>
      <c r="C151" s="33"/>
      <c r="D151" s="33"/>
      <c r="E151" s="37" t="s">
        <v>67</v>
      </c>
      <c r="F151" s="38"/>
      <c r="G151" s="38"/>
      <c r="H151" s="38"/>
      <c r="I151" s="39"/>
      <c r="J151" s="40" t="s">
        <v>451</v>
      </c>
      <c r="K151" s="41"/>
      <c r="L151" s="14" t="s">
        <v>490</v>
      </c>
      <c r="M151" s="14" t="s">
        <v>490</v>
      </c>
      <c r="N151" s="20" t="s">
        <v>512</v>
      </c>
      <c r="O151" s="19" t="s">
        <v>490</v>
      </c>
      <c r="P151" s="42" t="s">
        <v>483</v>
      </c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4"/>
      <c r="AB151" s="22"/>
    </row>
    <row r="152" spans="1:28" x14ac:dyDescent="0.25">
      <c r="A152" s="22"/>
      <c r="B152" s="33" t="s">
        <v>477</v>
      </c>
      <c r="C152" s="33"/>
      <c r="D152" s="33"/>
      <c r="E152" s="33" t="s">
        <v>70</v>
      </c>
      <c r="F152" s="33"/>
      <c r="G152" s="33"/>
      <c r="H152" s="33"/>
      <c r="I152" s="33"/>
      <c r="J152" s="40" t="s">
        <v>451</v>
      </c>
      <c r="K152" s="41"/>
      <c r="L152" s="16" t="s">
        <v>490</v>
      </c>
      <c r="M152" s="16" t="s">
        <v>490</v>
      </c>
      <c r="N152" s="26" t="s">
        <v>512</v>
      </c>
      <c r="O152" s="16" t="s">
        <v>490</v>
      </c>
      <c r="P152" s="42" t="s">
        <v>484</v>
      </c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4"/>
      <c r="AB152" s="22"/>
    </row>
    <row r="153" spans="1:28" x14ac:dyDescent="0.25">
      <c r="A153" s="22"/>
      <c r="B153" s="33" t="s">
        <v>477</v>
      </c>
      <c r="C153" s="33"/>
      <c r="D153" s="33"/>
      <c r="E153" s="63" t="s">
        <v>75</v>
      </c>
      <c r="F153" s="64"/>
      <c r="G153" s="64"/>
      <c r="H153" s="64"/>
      <c r="I153" s="65"/>
      <c r="J153" s="40" t="s">
        <v>451</v>
      </c>
      <c r="K153" s="41"/>
      <c r="L153" s="14" t="s">
        <v>490</v>
      </c>
      <c r="M153" s="14" t="s">
        <v>490</v>
      </c>
      <c r="N153" s="20" t="s">
        <v>512</v>
      </c>
      <c r="O153" s="19" t="s">
        <v>490</v>
      </c>
      <c r="P153" s="42" t="s">
        <v>485</v>
      </c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4"/>
      <c r="AB153" s="22"/>
    </row>
    <row r="154" spans="1:28" ht="15.75" thickBot="1" x14ac:dyDescent="0.3">
      <c r="A154" s="22"/>
      <c r="B154" s="33" t="s">
        <v>477</v>
      </c>
      <c r="C154" s="33"/>
      <c r="D154" s="33"/>
      <c r="E154" s="66" t="s">
        <v>426</v>
      </c>
      <c r="F154" s="67"/>
      <c r="G154" s="67"/>
      <c r="H154" s="67"/>
      <c r="I154" s="68"/>
      <c r="J154" s="40" t="s">
        <v>451</v>
      </c>
      <c r="K154" s="41"/>
      <c r="L154" s="16" t="s">
        <v>490</v>
      </c>
      <c r="M154" s="16" t="s">
        <v>490</v>
      </c>
      <c r="N154" s="15"/>
      <c r="O154" s="16" t="s">
        <v>490</v>
      </c>
      <c r="P154" s="127" t="s">
        <v>486</v>
      </c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128"/>
      <c r="AB154" s="22"/>
    </row>
    <row r="155" spans="1:28" ht="15.75" thickBot="1" x14ac:dyDescent="0.3">
      <c r="A155" s="22"/>
      <c r="B155" s="34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6"/>
      <c r="AB155" s="22"/>
    </row>
    <row r="156" spans="1:28" ht="51" customHeight="1" x14ac:dyDescent="0.3">
      <c r="A156" s="22"/>
      <c r="B156" s="45" t="s">
        <v>42</v>
      </c>
      <c r="C156" s="45"/>
      <c r="D156" s="45"/>
      <c r="E156" s="51" t="s">
        <v>43</v>
      </c>
      <c r="F156" s="52"/>
      <c r="G156" s="52"/>
      <c r="H156" s="52"/>
      <c r="I156" s="53"/>
      <c r="J156" s="69" t="str">
        <f>J110</f>
        <v>Recently Restocked</v>
      </c>
      <c r="K156" s="70"/>
      <c r="L156" s="17" t="s">
        <v>35</v>
      </c>
      <c r="M156" s="17">
        <v>150</v>
      </c>
      <c r="N156" s="17" t="s">
        <v>36</v>
      </c>
      <c r="O156" s="17" t="s">
        <v>37</v>
      </c>
      <c r="P156" s="17" t="s">
        <v>38</v>
      </c>
      <c r="Q156" s="17" t="s">
        <v>39</v>
      </c>
      <c r="R156" s="17" t="s">
        <v>40</v>
      </c>
      <c r="S156" s="17" t="s">
        <v>41</v>
      </c>
      <c r="T156" s="57"/>
      <c r="U156" s="57"/>
      <c r="V156" s="57"/>
      <c r="W156" s="57"/>
      <c r="X156" s="57"/>
      <c r="Y156" s="57"/>
      <c r="Z156" s="57"/>
      <c r="AA156" s="57"/>
      <c r="AB156" s="22"/>
    </row>
    <row r="157" spans="1:28" x14ac:dyDescent="0.25">
      <c r="A157" s="22"/>
      <c r="B157" s="33" t="s">
        <v>103</v>
      </c>
      <c r="C157" s="33"/>
      <c r="D157" s="33"/>
      <c r="E157" s="37" t="s">
        <v>548</v>
      </c>
      <c r="F157" s="38"/>
      <c r="G157" s="38"/>
      <c r="H157" s="38"/>
      <c r="I157" s="39"/>
      <c r="J157" s="40" t="s">
        <v>451</v>
      </c>
      <c r="K157" s="41"/>
      <c r="L157" s="19" t="s">
        <v>490</v>
      </c>
      <c r="M157" s="19" t="s">
        <v>490</v>
      </c>
      <c r="N157" s="19" t="s">
        <v>512</v>
      </c>
      <c r="O157" s="11"/>
      <c r="P157" s="11"/>
      <c r="Q157" s="11"/>
      <c r="R157" s="19" t="s">
        <v>490</v>
      </c>
      <c r="S157" s="19" t="s">
        <v>490</v>
      </c>
      <c r="T157" s="33" t="s">
        <v>553</v>
      </c>
      <c r="U157" s="33"/>
      <c r="V157" s="33"/>
      <c r="W157" s="33"/>
      <c r="X157" s="33"/>
      <c r="Y157" s="33"/>
      <c r="Z157" s="33"/>
      <c r="AA157" s="33"/>
      <c r="AB157" s="22"/>
    </row>
    <row r="158" spans="1:28" x14ac:dyDescent="0.25">
      <c r="A158" s="22"/>
      <c r="B158" s="33" t="s">
        <v>103</v>
      </c>
      <c r="C158" s="33"/>
      <c r="D158" s="33"/>
      <c r="E158" s="37" t="s">
        <v>549</v>
      </c>
      <c r="F158" s="38"/>
      <c r="G158" s="38"/>
      <c r="H158" s="38"/>
      <c r="I158" s="39"/>
      <c r="J158" s="40" t="s">
        <v>451</v>
      </c>
      <c r="K158" s="41"/>
      <c r="L158" s="19" t="s">
        <v>490</v>
      </c>
      <c r="M158" s="19" t="s">
        <v>490</v>
      </c>
      <c r="N158" s="11"/>
      <c r="O158" s="11"/>
      <c r="P158" s="11"/>
      <c r="Q158" s="11"/>
      <c r="R158" s="19" t="s">
        <v>490</v>
      </c>
      <c r="S158" s="19" t="s">
        <v>490</v>
      </c>
      <c r="T158" s="33" t="s">
        <v>554</v>
      </c>
      <c r="U158" s="33"/>
      <c r="V158" s="33"/>
      <c r="W158" s="33"/>
      <c r="X158" s="33"/>
      <c r="Y158" s="33"/>
      <c r="Z158" s="33"/>
      <c r="AA158" s="33"/>
      <c r="AB158" s="22"/>
    </row>
    <row r="159" spans="1:28" x14ac:dyDescent="0.25">
      <c r="A159" s="22"/>
      <c r="B159" s="62" t="s">
        <v>103</v>
      </c>
      <c r="C159" s="62"/>
      <c r="D159" s="62"/>
      <c r="E159" s="37" t="s">
        <v>550</v>
      </c>
      <c r="F159" s="38"/>
      <c r="G159" s="38"/>
      <c r="H159" s="38"/>
      <c r="I159" s="39"/>
      <c r="J159" s="40" t="s">
        <v>451</v>
      </c>
      <c r="K159" s="41"/>
      <c r="L159" s="25" t="s">
        <v>490</v>
      </c>
      <c r="M159" s="25" t="s">
        <v>490</v>
      </c>
      <c r="N159" s="15"/>
      <c r="O159" s="15"/>
      <c r="P159" s="15"/>
      <c r="Q159" s="15"/>
      <c r="R159" s="25" t="s">
        <v>490</v>
      </c>
      <c r="S159" s="25" t="s">
        <v>490</v>
      </c>
      <c r="T159" s="33" t="s">
        <v>555</v>
      </c>
      <c r="U159" s="33"/>
      <c r="V159" s="33"/>
      <c r="W159" s="33"/>
      <c r="X159" s="33"/>
      <c r="Y159" s="33"/>
      <c r="Z159" s="33"/>
      <c r="AA159" s="33"/>
      <c r="AB159" s="22"/>
    </row>
    <row r="160" spans="1:28" x14ac:dyDescent="0.25">
      <c r="A160" s="22"/>
      <c r="B160" s="33" t="s">
        <v>103</v>
      </c>
      <c r="C160" s="33"/>
      <c r="D160" s="33"/>
      <c r="E160" s="37" t="s">
        <v>551</v>
      </c>
      <c r="F160" s="38"/>
      <c r="G160" s="38"/>
      <c r="H160" s="38"/>
      <c r="I160" s="39"/>
      <c r="J160" s="40" t="s">
        <v>451</v>
      </c>
      <c r="K160" s="41"/>
      <c r="L160" s="19" t="s">
        <v>490</v>
      </c>
      <c r="M160" s="19" t="s">
        <v>490</v>
      </c>
      <c r="N160" s="11"/>
      <c r="O160" s="11"/>
      <c r="P160" s="11"/>
      <c r="Q160" s="11"/>
      <c r="R160" s="11"/>
      <c r="S160" s="19" t="s">
        <v>490</v>
      </c>
      <c r="T160" s="33" t="s">
        <v>556</v>
      </c>
      <c r="U160" s="33"/>
      <c r="V160" s="33"/>
      <c r="W160" s="33"/>
      <c r="X160" s="33"/>
      <c r="Y160" s="33"/>
      <c r="Z160" s="33"/>
      <c r="AA160" s="33"/>
      <c r="AB160" s="22"/>
    </row>
    <row r="161" spans="1:28" x14ac:dyDescent="0.25">
      <c r="A161" s="22"/>
      <c r="B161" s="62" t="s">
        <v>103</v>
      </c>
      <c r="C161" s="62"/>
      <c r="D161" s="62"/>
      <c r="E161" s="37" t="s">
        <v>552</v>
      </c>
      <c r="F161" s="38"/>
      <c r="G161" s="38"/>
      <c r="H161" s="38"/>
      <c r="I161" s="39"/>
      <c r="J161" s="40" t="s">
        <v>451</v>
      </c>
      <c r="K161" s="41"/>
      <c r="L161" s="25" t="s">
        <v>490</v>
      </c>
      <c r="M161" s="25" t="s">
        <v>490</v>
      </c>
      <c r="N161" s="15"/>
      <c r="O161" s="15"/>
      <c r="P161" s="15"/>
      <c r="Q161" s="15"/>
      <c r="R161" s="25" t="s">
        <v>490</v>
      </c>
      <c r="S161" s="25" t="s">
        <v>490</v>
      </c>
      <c r="T161" s="33" t="s">
        <v>557</v>
      </c>
      <c r="U161" s="33"/>
      <c r="V161" s="33"/>
      <c r="W161" s="33"/>
      <c r="X161" s="33"/>
      <c r="Y161" s="33"/>
      <c r="Z161" s="33"/>
      <c r="AA161" s="33"/>
      <c r="AB161" s="22"/>
    </row>
    <row r="162" spans="1:28" x14ac:dyDescent="0.25">
      <c r="A162" s="22"/>
      <c r="B162" s="33" t="s">
        <v>103</v>
      </c>
      <c r="C162" s="33"/>
      <c r="D162" s="33"/>
      <c r="E162" s="63" t="s">
        <v>46</v>
      </c>
      <c r="F162" s="64"/>
      <c r="G162" s="64"/>
      <c r="H162" s="64"/>
      <c r="I162" s="65"/>
      <c r="J162" s="37"/>
      <c r="K162" s="39"/>
      <c r="L162" s="19" t="s">
        <v>490</v>
      </c>
      <c r="M162" s="19" t="s">
        <v>490</v>
      </c>
      <c r="N162" s="19" t="s">
        <v>512</v>
      </c>
      <c r="O162" s="11"/>
      <c r="P162" s="11"/>
      <c r="Q162" s="19" t="s">
        <v>512</v>
      </c>
      <c r="R162" s="19" t="s">
        <v>490</v>
      </c>
      <c r="S162" s="19" t="s">
        <v>490</v>
      </c>
      <c r="T162" s="33" t="s">
        <v>540</v>
      </c>
      <c r="U162" s="33"/>
      <c r="V162" s="33"/>
      <c r="W162" s="33"/>
      <c r="X162" s="33"/>
      <c r="Y162" s="33"/>
      <c r="Z162" s="33"/>
      <c r="AA162" s="33"/>
      <c r="AB162" s="22"/>
    </row>
    <row r="163" spans="1:28" x14ac:dyDescent="0.25">
      <c r="A163" s="22"/>
      <c r="B163" s="33" t="s">
        <v>103</v>
      </c>
      <c r="C163" s="33"/>
      <c r="D163" s="33"/>
      <c r="E163" s="37" t="s">
        <v>47</v>
      </c>
      <c r="F163" s="38"/>
      <c r="G163" s="38"/>
      <c r="H163" s="38"/>
      <c r="I163" s="39"/>
      <c r="J163" s="37"/>
      <c r="K163" s="39"/>
      <c r="L163" s="19" t="s">
        <v>490</v>
      </c>
      <c r="M163" s="19" t="s">
        <v>490</v>
      </c>
      <c r="N163" s="11"/>
      <c r="O163" s="11"/>
      <c r="P163" s="11"/>
      <c r="Q163" s="11"/>
      <c r="R163" s="19" t="s">
        <v>512</v>
      </c>
      <c r="S163" s="11"/>
      <c r="T163" s="33" t="s">
        <v>541</v>
      </c>
      <c r="U163" s="33"/>
      <c r="V163" s="33"/>
      <c r="W163" s="33"/>
      <c r="X163" s="33"/>
      <c r="Y163" s="33"/>
      <c r="Z163" s="33"/>
      <c r="AA163" s="33"/>
      <c r="AB163" s="22"/>
    </row>
    <row r="164" spans="1:28" x14ac:dyDescent="0.25">
      <c r="A164" s="22"/>
      <c r="B164" s="33" t="s">
        <v>103</v>
      </c>
      <c r="C164" s="33"/>
      <c r="D164" s="33"/>
      <c r="E164" s="37" t="s">
        <v>62</v>
      </c>
      <c r="F164" s="38"/>
      <c r="G164" s="38"/>
      <c r="H164" s="38"/>
      <c r="I164" s="39"/>
      <c r="J164" s="37"/>
      <c r="K164" s="39"/>
      <c r="L164" s="19" t="s">
        <v>490</v>
      </c>
      <c r="M164" s="19" t="s">
        <v>490</v>
      </c>
      <c r="N164" s="19" t="s">
        <v>512</v>
      </c>
      <c r="O164" s="19" t="s">
        <v>512</v>
      </c>
      <c r="P164" s="11"/>
      <c r="Q164" s="11"/>
      <c r="R164" s="11"/>
      <c r="S164" s="11"/>
      <c r="T164" s="33" t="s">
        <v>542</v>
      </c>
      <c r="U164" s="33"/>
      <c r="V164" s="33"/>
      <c r="W164" s="33"/>
      <c r="X164" s="33"/>
      <c r="Y164" s="33"/>
      <c r="Z164" s="33"/>
      <c r="AA164" s="33"/>
      <c r="AB164" s="22"/>
    </row>
    <row r="165" spans="1:28" x14ac:dyDescent="0.25">
      <c r="A165" s="22"/>
      <c r="B165" s="33" t="s">
        <v>103</v>
      </c>
      <c r="C165" s="33"/>
      <c r="D165" s="33"/>
      <c r="E165" s="63" t="s">
        <v>63</v>
      </c>
      <c r="F165" s="64"/>
      <c r="G165" s="64"/>
      <c r="H165" s="64"/>
      <c r="I165" s="65"/>
      <c r="J165" s="40" t="s">
        <v>451</v>
      </c>
      <c r="K165" s="41"/>
      <c r="L165" s="19" t="s">
        <v>490</v>
      </c>
      <c r="M165" s="19" t="s">
        <v>490</v>
      </c>
      <c r="N165" s="11"/>
      <c r="O165" s="11"/>
      <c r="P165" s="11"/>
      <c r="Q165" s="11"/>
      <c r="R165" s="19" t="s">
        <v>490</v>
      </c>
      <c r="S165" s="19" t="s">
        <v>490</v>
      </c>
      <c r="T165" s="33" t="s">
        <v>568</v>
      </c>
      <c r="U165" s="33"/>
      <c r="V165" s="33"/>
      <c r="W165" s="33"/>
      <c r="X165" s="33"/>
      <c r="Y165" s="33"/>
      <c r="Z165" s="33"/>
      <c r="AA165" s="33"/>
      <c r="AB165" s="22"/>
    </row>
    <row r="166" spans="1:28" x14ac:dyDescent="0.25">
      <c r="A166" s="22"/>
      <c r="B166" s="33" t="s">
        <v>103</v>
      </c>
      <c r="C166" s="33"/>
      <c r="D166" s="33"/>
      <c r="E166" s="37" t="s">
        <v>66</v>
      </c>
      <c r="F166" s="38"/>
      <c r="G166" s="38"/>
      <c r="H166" s="38"/>
      <c r="I166" s="39"/>
      <c r="J166" s="37"/>
      <c r="K166" s="39"/>
      <c r="L166" s="19" t="s">
        <v>490</v>
      </c>
      <c r="M166" s="19" t="s">
        <v>490</v>
      </c>
      <c r="N166" s="19" t="s">
        <v>512</v>
      </c>
      <c r="O166" s="19" t="s">
        <v>512</v>
      </c>
      <c r="P166" s="19" t="s">
        <v>512</v>
      </c>
      <c r="Q166" s="11"/>
      <c r="R166" s="11"/>
      <c r="S166" s="11"/>
      <c r="T166" s="33" t="s">
        <v>543</v>
      </c>
      <c r="U166" s="33"/>
      <c r="V166" s="33"/>
      <c r="W166" s="33"/>
      <c r="X166" s="33"/>
      <c r="Y166" s="33"/>
      <c r="Z166" s="33"/>
      <c r="AA166" s="33"/>
      <c r="AB166" s="22"/>
    </row>
    <row r="167" spans="1:28" x14ac:dyDescent="0.25">
      <c r="A167" s="22"/>
      <c r="B167" s="33" t="s">
        <v>103</v>
      </c>
      <c r="C167" s="33"/>
      <c r="D167" s="33"/>
      <c r="E167" s="37" t="s">
        <v>68</v>
      </c>
      <c r="F167" s="38"/>
      <c r="G167" s="38"/>
      <c r="H167" s="38"/>
      <c r="I167" s="39"/>
      <c r="J167" s="37"/>
      <c r="K167" s="39"/>
      <c r="L167" s="19" t="s">
        <v>490</v>
      </c>
      <c r="M167" s="19" t="s">
        <v>490</v>
      </c>
      <c r="N167" s="19" t="s">
        <v>512</v>
      </c>
      <c r="O167" s="11"/>
      <c r="P167" s="11"/>
      <c r="Q167" s="20" t="s">
        <v>512</v>
      </c>
      <c r="R167" s="19" t="s">
        <v>490</v>
      </c>
      <c r="S167" s="19" t="s">
        <v>490</v>
      </c>
      <c r="T167" s="33" t="s">
        <v>544</v>
      </c>
      <c r="U167" s="33"/>
      <c r="V167" s="33"/>
      <c r="W167" s="33"/>
      <c r="X167" s="33"/>
      <c r="Y167" s="33"/>
      <c r="Z167" s="33"/>
      <c r="AA167" s="33"/>
      <c r="AB167" s="22"/>
    </row>
    <row r="168" spans="1:28" x14ac:dyDescent="0.25">
      <c r="A168" s="22"/>
      <c r="B168" s="62" t="s">
        <v>103</v>
      </c>
      <c r="C168" s="62"/>
      <c r="D168" s="62"/>
      <c r="E168" s="33" t="s">
        <v>69</v>
      </c>
      <c r="F168" s="33"/>
      <c r="G168" s="33"/>
      <c r="H168" s="33"/>
      <c r="I168" s="33"/>
      <c r="J168" s="40" t="s">
        <v>451</v>
      </c>
      <c r="K168" s="41"/>
      <c r="L168" s="25" t="s">
        <v>490</v>
      </c>
      <c r="M168" s="25" t="s">
        <v>490</v>
      </c>
      <c r="N168" s="25" t="s">
        <v>512</v>
      </c>
      <c r="O168" s="25" t="s">
        <v>512</v>
      </c>
      <c r="P168" s="15"/>
      <c r="Q168" s="15"/>
      <c r="R168" s="25" t="s">
        <v>490</v>
      </c>
      <c r="S168" s="25" t="s">
        <v>490</v>
      </c>
      <c r="T168" s="62" t="s">
        <v>545</v>
      </c>
      <c r="U168" s="62"/>
      <c r="V168" s="62"/>
      <c r="W168" s="62"/>
      <c r="X168" s="62"/>
      <c r="Y168" s="62"/>
      <c r="Z168" s="62"/>
      <c r="AA168" s="62"/>
      <c r="AB168" s="22"/>
    </row>
    <row r="169" spans="1:28" x14ac:dyDescent="0.25">
      <c r="A169" s="22"/>
      <c r="B169" s="33" t="s">
        <v>103</v>
      </c>
      <c r="C169" s="33"/>
      <c r="D169" s="33"/>
      <c r="E169" s="63" t="s">
        <v>71</v>
      </c>
      <c r="F169" s="64"/>
      <c r="G169" s="64"/>
      <c r="H169" s="64"/>
      <c r="I169" s="65"/>
      <c r="J169" s="37"/>
      <c r="K169" s="39"/>
      <c r="L169" s="19" t="s">
        <v>490</v>
      </c>
      <c r="M169" s="11"/>
      <c r="N169" s="11"/>
      <c r="O169" s="11"/>
      <c r="P169" s="11"/>
      <c r="Q169" s="11"/>
      <c r="R169" s="19" t="s">
        <v>490</v>
      </c>
      <c r="S169" s="19" t="s">
        <v>490</v>
      </c>
      <c r="T169" s="33" t="s">
        <v>546</v>
      </c>
      <c r="U169" s="33"/>
      <c r="V169" s="33"/>
      <c r="W169" s="33"/>
      <c r="X169" s="33"/>
      <c r="Y169" s="33"/>
      <c r="Z169" s="33"/>
      <c r="AA169" s="33"/>
      <c r="AB169" s="22"/>
    </row>
    <row r="170" spans="1:28" ht="15.75" thickBot="1" x14ac:dyDescent="0.3">
      <c r="A170" s="22"/>
      <c r="B170" s="62" t="s">
        <v>103</v>
      </c>
      <c r="C170" s="62"/>
      <c r="D170" s="62"/>
      <c r="E170" s="66" t="s">
        <v>80</v>
      </c>
      <c r="F170" s="67"/>
      <c r="G170" s="67"/>
      <c r="H170" s="67"/>
      <c r="I170" s="68"/>
      <c r="J170" s="37"/>
      <c r="K170" s="39"/>
      <c r="L170" s="25" t="s">
        <v>490</v>
      </c>
      <c r="M170" s="25" t="s">
        <v>490</v>
      </c>
      <c r="N170" s="25" t="s">
        <v>512</v>
      </c>
      <c r="O170" s="15"/>
      <c r="P170" s="15"/>
      <c r="Q170" s="15"/>
      <c r="R170" s="25" t="s">
        <v>490</v>
      </c>
      <c r="S170" s="25" t="s">
        <v>490</v>
      </c>
      <c r="T170" s="62" t="s">
        <v>547</v>
      </c>
      <c r="U170" s="62"/>
      <c r="V170" s="62"/>
      <c r="W170" s="62"/>
      <c r="X170" s="62"/>
      <c r="Y170" s="62"/>
      <c r="Z170" s="62"/>
      <c r="AA170" s="62"/>
      <c r="AB170" s="22"/>
    </row>
    <row r="171" spans="1:28" ht="15.75" thickBot="1" x14ac:dyDescent="0.3">
      <c r="A171" s="22"/>
      <c r="B171" s="34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6"/>
      <c r="AB171" s="22"/>
    </row>
    <row r="172" spans="1:28" ht="51" customHeight="1" x14ac:dyDescent="0.3">
      <c r="A172" s="22"/>
      <c r="B172" s="45" t="s">
        <v>42</v>
      </c>
      <c r="C172" s="45"/>
      <c r="D172" s="45"/>
      <c r="E172" s="45" t="s">
        <v>43</v>
      </c>
      <c r="F172" s="45"/>
      <c r="G172" s="45"/>
      <c r="H172" s="45"/>
      <c r="I172" s="45"/>
      <c r="J172" s="69" t="s">
        <v>450</v>
      </c>
      <c r="K172" s="70"/>
      <c r="L172" s="17" t="s">
        <v>35</v>
      </c>
      <c r="M172" s="17">
        <v>150</v>
      </c>
      <c r="N172" s="17" t="s">
        <v>36</v>
      </c>
      <c r="O172" s="17" t="s">
        <v>37</v>
      </c>
      <c r="P172" s="17" t="s">
        <v>38</v>
      </c>
      <c r="Q172" s="17" t="s">
        <v>39</v>
      </c>
      <c r="R172" s="17" t="s">
        <v>40</v>
      </c>
      <c r="S172" s="17" t="s">
        <v>41</v>
      </c>
      <c r="T172" s="187" t="s">
        <v>462</v>
      </c>
      <c r="U172" s="187"/>
      <c r="V172" s="187"/>
      <c r="W172" s="187"/>
      <c r="X172" s="187"/>
      <c r="Y172" s="187"/>
      <c r="Z172" s="187"/>
      <c r="AA172" s="187"/>
      <c r="AB172" s="22"/>
    </row>
    <row r="173" spans="1:28" x14ac:dyDescent="0.25">
      <c r="A173" s="22"/>
      <c r="B173" s="33" t="s">
        <v>139</v>
      </c>
      <c r="C173" s="33"/>
      <c r="D173" s="33"/>
      <c r="E173" s="33" t="s">
        <v>516</v>
      </c>
      <c r="F173" s="33"/>
      <c r="G173" s="33"/>
      <c r="H173" s="33"/>
      <c r="I173" s="33"/>
      <c r="J173" s="40" t="s">
        <v>451</v>
      </c>
      <c r="K173" s="41"/>
      <c r="L173" s="14" t="s">
        <v>490</v>
      </c>
      <c r="M173" s="19" t="s">
        <v>490</v>
      </c>
      <c r="N173" s="19" t="s">
        <v>512</v>
      </c>
      <c r="O173" s="11"/>
      <c r="P173" s="11"/>
      <c r="Q173" s="20" t="s">
        <v>512</v>
      </c>
      <c r="R173" s="19" t="s">
        <v>490</v>
      </c>
      <c r="S173" s="19" t="s">
        <v>490</v>
      </c>
      <c r="T173" s="33" t="s">
        <v>463</v>
      </c>
      <c r="U173" s="33"/>
      <c r="V173" s="33"/>
      <c r="W173" s="33"/>
      <c r="X173" s="33"/>
      <c r="Y173" s="33"/>
      <c r="Z173" s="33"/>
      <c r="AA173" s="33"/>
      <c r="AB173" s="22"/>
    </row>
    <row r="174" spans="1:28" x14ac:dyDescent="0.25">
      <c r="A174" s="22"/>
      <c r="B174" s="33" t="s">
        <v>139</v>
      </c>
      <c r="C174" s="33"/>
      <c r="D174" s="33"/>
      <c r="E174" s="33" t="s">
        <v>517</v>
      </c>
      <c r="F174" s="33"/>
      <c r="G174" s="33"/>
      <c r="H174" s="33"/>
      <c r="I174" s="33"/>
      <c r="J174" s="40" t="s">
        <v>451</v>
      </c>
      <c r="K174" s="41"/>
      <c r="L174" s="14" t="s">
        <v>490</v>
      </c>
      <c r="M174" s="19" t="s">
        <v>490</v>
      </c>
      <c r="N174" s="19" t="s">
        <v>512</v>
      </c>
      <c r="O174" s="11"/>
      <c r="P174" s="11"/>
      <c r="Q174" s="20" t="s">
        <v>512</v>
      </c>
      <c r="R174" s="19" t="s">
        <v>490</v>
      </c>
      <c r="S174" s="19" t="s">
        <v>490</v>
      </c>
      <c r="T174" s="33" t="s">
        <v>463</v>
      </c>
      <c r="U174" s="33"/>
      <c r="V174" s="33"/>
      <c r="W174" s="33"/>
      <c r="X174" s="33"/>
      <c r="Y174" s="33"/>
      <c r="Z174" s="33"/>
      <c r="AA174" s="33"/>
      <c r="AB174" s="22"/>
    </row>
    <row r="175" spans="1:28" x14ac:dyDescent="0.25">
      <c r="A175" s="22"/>
      <c r="B175" s="33" t="s">
        <v>139</v>
      </c>
      <c r="C175" s="33"/>
      <c r="D175" s="33"/>
      <c r="E175" s="33" t="s">
        <v>518</v>
      </c>
      <c r="F175" s="33"/>
      <c r="G175" s="33"/>
      <c r="H175" s="33"/>
      <c r="I175" s="33"/>
      <c r="J175" s="40" t="s">
        <v>451</v>
      </c>
      <c r="K175" s="41"/>
      <c r="L175" s="14" t="s">
        <v>490</v>
      </c>
      <c r="M175" s="14" t="s">
        <v>490</v>
      </c>
      <c r="N175" s="20" t="s">
        <v>512</v>
      </c>
      <c r="O175" s="20" t="s">
        <v>512</v>
      </c>
      <c r="P175" s="30"/>
      <c r="Q175" s="30"/>
      <c r="R175" s="14" t="s">
        <v>490</v>
      </c>
      <c r="S175" s="14" t="s">
        <v>490</v>
      </c>
      <c r="T175" s="33" t="s">
        <v>463</v>
      </c>
      <c r="U175" s="33"/>
      <c r="V175" s="33"/>
      <c r="W175" s="33"/>
      <c r="X175" s="33"/>
      <c r="Y175" s="33"/>
      <c r="Z175" s="33"/>
      <c r="AA175" s="33"/>
      <c r="AB175" s="22"/>
    </row>
    <row r="176" spans="1:28" x14ac:dyDescent="0.25">
      <c r="A176" s="22"/>
      <c r="B176" s="33" t="s">
        <v>139</v>
      </c>
      <c r="C176" s="33"/>
      <c r="D176" s="33"/>
      <c r="E176" s="33" t="s">
        <v>519</v>
      </c>
      <c r="F176" s="33"/>
      <c r="G176" s="33"/>
      <c r="H176" s="33"/>
      <c r="I176" s="33"/>
      <c r="J176" s="40" t="s">
        <v>451</v>
      </c>
      <c r="K176" s="41"/>
      <c r="L176" s="14" t="s">
        <v>490</v>
      </c>
      <c r="M176" s="14" t="s">
        <v>490</v>
      </c>
      <c r="N176" s="19" t="s">
        <v>512</v>
      </c>
      <c r="O176" s="19" t="s">
        <v>512</v>
      </c>
      <c r="P176" s="30"/>
      <c r="Q176" s="11"/>
      <c r="R176" s="14" t="s">
        <v>490</v>
      </c>
      <c r="S176" s="14" t="s">
        <v>490</v>
      </c>
      <c r="T176" s="33" t="s">
        <v>463</v>
      </c>
      <c r="U176" s="33"/>
      <c r="V176" s="33"/>
      <c r="W176" s="33"/>
      <c r="X176" s="33"/>
      <c r="Y176" s="33"/>
      <c r="Z176" s="33"/>
      <c r="AA176" s="33"/>
      <c r="AB176" s="22"/>
    </row>
    <row r="177" spans="1:28" x14ac:dyDescent="0.25">
      <c r="A177" s="22"/>
      <c r="B177" s="33" t="s">
        <v>139</v>
      </c>
      <c r="C177" s="33"/>
      <c r="D177" s="33"/>
      <c r="E177" s="33" t="s">
        <v>520</v>
      </c>
      <c r="F177" s="33"/>
      <c r="G177" s="33"/>
      <c r="H177" s="33"/>
      <c r="I177" s="33"/>
      <c r="J177" s="40" t="s">
        <v>451</v>
      </c>
      <c r="K177" s="41"/>
      <c r="L177" s="14" t="s">
        <v>490</v>
      </c>
      <c r="M177" s="14" t="s">
        <v>490</v>
      </c>
      <c r="N177" s="19" t="s">
        <v>490</v>
      </c>
      <c r="O177" s="11"/>
      <c r="P177" s="11"/>
      <c r="Q177" s="11"/>
      <c r="R177" s="11"/>
      <c r="S177" s="14" t="s">
        <v>490</v>
      </c>
      <c r="T177" s="33" t="s">
        <v>463</v>
      </c>
      <c r="U177" s="33"/>
      <c r="V177" s="33"/>
      <c r="W177" s="33"/>
      <c r="X177" s="33"/>
      <c r="Y177" s="33"/>
      <c r="Z177" s="33"/>
      <c r="AA177" s="33"/>
      <c r="AB177" s="22"/>
    </row>
    <row r="178" spans="1:28" x14ac:dyDescent="0.25">
      <c r="A178" s="22"/>
      <c r="B178" s="33" t="s">
        <v>139</v>
      </c>
      <c r="C178" s="33"/>
      <c r="D178" s="33"/>
      <c r="E178" s="33" t="s">
        <v>521</v>
      </c>
      <c r="F178" s="33"/>
      <c r="G178" s="33"/>
      <c r="H178" s="33"/>
      <c r="I178" s="33"/>
      <c r="J178" s="40" t="s">
        <v>451</v>
      </c>
      <c r="K178" s="41"/>
      <c r="L178" s="14" t="s">
        <v>490</v>
      </c>
      <c r="M178" s="14" t="s">
        <v>490</v>
      </c>
      <c r="N178" s="19" t="s">
        <v>490</v>
      </c>
      <c r="O178" s="31" t="s">
        <v>512</v>
      </c>
      <c r="P178" s="11"/>
      <c r="Q178" s="19" t="s">
        <v>512</v>
      </c>
      <c r="R178" s="14" t="s">
        <v>490</v>
      </c>
      <c r="S178" s="14" t="s">
        <v>490</v>
      </c>
      <c r="T178" s="33" t="s">
        <v>463</v>
      </c>
      <c r="U178" s="33"/>
      <c r="V178" s="33"/>
      <c r="W178" s="33"/>
      <c r="X178" s="33"/>
      <c r="Y178" s="33"/>
      <c r="Z178" s="33"/>
      <c r="AA178" s="33"/>
      <c r="AB178" s="22"/>
    </row>
    <row r="179" spans="1:28" x14ac:dyDescent="0.25">
      <c r="A179" s="22"/>
      <c r="B179" s="33" t="s">
        <v>138</v>
      </c>
      <c r="C179" s="33"/>
      <c r="D179" s="33"/>
      <c r="E179" s="33" t="s">
        <v>522</v>
      </c>
      <c r="F179" s="33"/>
      <c r="G179" s="33"/>
      <c r="H179" s="33"/>
      <c r="I179" s="33"/>
      <c r="J179" s="40" t="s">
        <v>451</v>
      </c>
      <c r="K179" s="41"/>
      <c r="L179" s="14" t="s">
        <v>490</v>
      </c>
      <c r="M179" s="20" t="s">
        <v>512</v>
      </c>
      <c r="N179" s="20" t="s">
        <v>512</v>
      </c>
      <c r="O179" s="11"/>
      <c r="P179" s="11"/>
      <c r="Q179" s="30"/>
      <c r="R179" s="14" t="s">
        <v>490</v>
      </c>
      <c r="S179" s="14" t="s">
        <v>490</v>
      </c>
      <c r="T179" s="33" t="s">
        <v>463</v>
      </c>
      <c r="U179" s="33"/>
      <c r="V179" s="33"/>
      <c r="W179" s="33"/>
      <c r="X179" s="33"/>
      <c r="Y179" s="33"/>
      <c r="Z179" s="33"/>
      <c r="AA179" s="33"/>
      <c r="AB179" s="22"/>
    </row>
    <row r="180" spans="1:28" x14ac:dyDescent="0.25">
      <c r="A180" s="22"/>
      <c r="B180" s="33" t="s">
        <v>104</v>
      </c>
      <c r="C180" s="33"/>
      <c r="D180" s="33"/>
      <c r="E180" s="33" t="s">
        <v>47</v>
      </c>
      <c r="F180" s="33"/>
      <c r="G180" s="33"/>
      <c r="H180" s="33"/>
      <c r="I180" s="33"/>
      <c r="J180" s="54"/>
      <c r="K180" s="33"/>
      <c r="L180" s="14" t="s">
        <v>490</v>
      </c>
      <c r="M180" s="19" t="s">
        <v>490</v>
      </c>
      <c r="N180" s="19" t="s">
        <v>512</v>
      </c>
      <c r="O180" s="20" t="s">
        <v>512</v>
      </c>
      <c r="P180" s="20" t="s">
        <v>512</v>
      </c>
      <c r="Q180" s="20" t="s">
        <v>512</v>
      </c>
      <c r="R180" s="20" t="s">
        <v>512</v>
      </c>
      <c r="S180" s="30"/>
      <c r="T180" s="33" t="s">
        <v>463</v>
      </c>
      <c r="U180" s="33"/>
      <c r="V180" s="33"/>
      <c r="W180" s="33"/>
      <c r="X180" s="33"/>
      <c r="Y180" s="33"/>
      <c r="Z180" s="33"/>
      <c r="AA180" s="33"/>
      <c r="AB180" s="22"/>
    </row>
    <row r="181" spans="1:28" x14ac:dyDescent="0.25">
      <c r="A181" s="22"/>
      <c r="B181" s="33" t="s">
        <v>104</v>
      </c>
      <c r="C181" s="33"/>
      <c r="D181" s="33"/>
      <c r="E181" s="33" t="s">
        <v>48</v>
      </c>
      <c r="F181" s="33"/>
      <c r="G181" s="33"/>
      <c r="H181" s="33"/>
      <c r="I181" s="33"/>
      <c r="J181" s="54"/>
      <c r="K181" s="33"/>
      <c r="L181" s="14" t="s">
        <v>490</v>
      </c>
      <c r="M181" s="19" t="s">
        <v>490</v>
      </c>
      <c r="N181" s="19" t="s">
        <v>512</v>
      </c>
      <c r="O181" s="20" t="s">
        <v>512</v>
      </c>
      <c r="P181" s="11"/>
      <c r="Q181" s="11"/>
      <c r="R181" s="19" t="s">
        <v>490</v>
      </c>
      <c r="S181" s="19" t="s">
        <v>490</v>
      </c>
      <c r="T181" s="33" t="s">
        <v>463</v>
      </c>
      <c r="U181" s="33"/>
      <c r="V181" s="33"/>
      <c r="W181" s="33"/>
      <c r="X181" s="33"/>
      <c r="Y181" s="33"/>
      <c r="Z181" s="33"/>
      <c r="AA181" s="33"/>
      <c r="AB181" s="22"/>
    </row>
    <row r="182" spans="1:28" x14ac:dyDescent="0.25">
      <c r="A182" s="22"/>
      <c r="B182" s="33" t="s">
        <v>104</v>
      </c>
      <c r="C182" s="33"/>
      <c r="D182" s="33"/>
      <c r="E182" s="33" t="s">
        <v>69</v>
      </c>
      <c r="F182" s="33"/>
      <c r="G182" s="33"/>
      <c r="H182" s="33"/>
      <c r="I182" s="33"/>
      <c r="J182" s="40" t="s">
        <v>451</v>
      </c>
      <c r="K182" s="41"/>
      <c r="L182" s="14" t="s">
        <v>490</v>
      </c>
      <c r="M182" s="14" t="s">
        <v>490</v>
      </c>
      <c r="N182" s="19" t="s">
        <v>512</v>
      </c>
      <c r="O182" s="19" t="s">
        <v>512</v>
      </c>
      <c r="P182" s="20" t="s">
        <v>512</v>
      </c>
      <c r="Q182" s="11"/>
      <c r="R182" s="14" t="s">
        <v>490</v>
      </c>
      <c r="S182" s="14" t="s">
        <v>490</v>
      </c>
      <c r="T182" s="33" t="s">
        <v>463</v>
      </c>
      <c r="U182" s="33"/>
      <c r="V182" s="33"/>
      <c r="W182" s="33"/>
      <c r="X182" s="33"/>
      <c r="Y182" s="33"/>
      <c r="Z182" s="33"/>
      <c r="AA182" s="33"/>
      <c r="AB182" s="22"/>
    </row>
    <row r="183" spans="1:28" x14ac:dyDescent="0.25">
      <c r="A183" s="22"/>
      <c r="B183" s="33" t="s">
        <v>104</v>
      </c>
      <c r="C183" s="33"/>
      <c r="D183" s="33"/>
      <c r="E183" s="33" t="s">
        <v>173</v>
      </c>
      <c r="F183" s="33"/>
      <c r="G183" s="33"/>
      <c r="H183" s="33"/>
      <c r="I183" s="33"/>
      <c r="J183" s="54"/>
      <c r="K183" s="33"/>
      <c r="L183" s="14" t="s">
        <v>490</v>
      </c>
      <c r="M183" s="14" t="s">
        <v>490</v>
      </c>
      <c r="N183" s="19" t="s">
        <v>512</v>
      </c>
      <c r="O183" s="20" t="s">
        <v>512</v>
      </c>
      <c r="P183" s="19" t="s">
        <v>512</v>
      </c>
      <c r="Q183" s="20" t="s">
        <v>512</v>
      </c>
      <c r="R183" s="14" t="s">
        <v>490</v>
      </c>
      <c r="S183" s="14" t="s">
        <v>490</v>
      </c>
      <c r="T183" s="33" t="s">
        <v>463</v>
      </c>
      <c r="U183" s="33"/>
      <c r="V183" s="33"/>
      <c r="W183" s="33"/>
      <c r="X183" s="33"/>
      <c r="Y183" s="33"/>
      <c r="Z183" s="33"/>
      <c r="AA183" s="33"/>
      <c r="AB183" s="22"/>
    </row>
    <row r="184" spans="1:28" x14ac:dyDescent="0.25">
      <c r="A184" s="22"/>
      <c r="B184" s="33" t="s">
        <v>104</v>
      </c>
      <c r="C184" s="33"/>
      <c r="D184" s="33"/>
      <c r="E184" s="33" t="s">
        <v>75</v>
      </c>
      <c r="F184" s="33"/>
      <c r="G184" s="33"/>
      <c r="H184" s="33"/>
      <c r="I184" s="33"/>
      <c r="J184" s="40" t="s">
        <v>451</v>
      </c>
      <c r="K184" s="41"/>
      <c r="L184" s="14" t="s">
        <v>490</v>
      </c>
      <c r="M184" s="14" t="s">
        <v>490</v>
      </c>
      <c r="N184" s="20" t="s">
        <v>512</v>
      </c>
      <c r="O184" s="11"/>
      <c r="P184" s="11"/>
      <c r="Q184" s="11"/>
      <c r="R184" s="14" t="s">
        <v>490</v>
      </c>
      <c r="S184" s="14" t="s">
        <v>490</v>
      </c>
      <c r="T184" s="33" t="s">
        <v>463</v>
      </c>
      <c r="U184" s="33"/>
      <c r="V184" s="33"/>
      <c r="W184" s="33"/>
      <c r="X184" s="33"/>
      <c r="Y184" s="33"/>
      <c r="Z184" s="33"/>
      <c r="AA184" s="33"/>
      <c r="AB184" s="22"/>
    </row>
    <row r="185" spans="1:28" ht="15.75" thickBot="1" x14ac:dyDescent="0.3">
      <c r="A185" s="22"/>
      <c r="B185" s="33" t="s">
        <v>104</v>
      </c>
      <c r="C185" s="33"/>
      <c r="D185" s="33"/>
      <c r="E185" s="33" t="s">
        <v>80</v>
      </c>
      <c r="F185" s="33"/>
      <c r="G185" s="33"/>
      <c r="H185" s="33"/>
      <c r="I185" s="33"/>
      <c r="J185" s="54"/>
      <c r="K185" s="33"/>
      <c r="L185" s="14" t="s">
        <v>490</v>
      </c>
      <c r="M185" s="14" t="s">
        <v>490</v>
      </c>
      <c r="N185" s="19" t="s">
        <v>490</v>
      </c>
      <c r="O185" s="11"/>
      <c r="P185" s="11"/>
      <c r="Q185" s="11"/>
      <c r="R185" s="14" t="s">
        <v>490</v>
      </c>
      <c r="S185" s="14" t="s">
        <v>490</v>
      </c>
      <c r="T185" s="33" t="s">
        <v>463</v>
      </c>
      <c r="U185" s="33"/>
      <c r="V185" s="33"/>
      <c r="W185" s="33"/>
      <c r="X185" s="33"/>
      <c r="Y185" s="33"/>
      <c r="Z185" s="33"/>
      <c r="AA185" s="33"/>
      <c r="AB185" s="22"/>
    </row>
    <row r="186" spans="1:28" ht="15.75" thickBot="1" x14ac:dyDescent="0.3">
      <c r="A186" s="22"/>
      <c r="B186" s="34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6"/>
      <c r="AB186" s="22"/>
    </row>
    <row r="187" spans="1:28" ht="51" customHeight="1" x14ac:dyDescent="0.3">
      <c r="A187" s="22"/>
      <c r="B187" s="45" t="s">
        <v>42</v>
      </c>
      <c r="C187" s="45"/>
      <c r="D187" s="45"/>
      <c r="E187" s="51" t="s">
        <v>43</v>
      </c>
      <c r="F187" s="52"/>
      <c r="G187" s="52"/>
      <c r="H187" s="52"/>
      <c r="I187" s="53"/>
      <c r="J187" s="69" t="str">
        <f>J110</f>
        <v>Recently Restocked</v>
      </c>
      <c r="K187" s="70"/>
      <c r="L187" s="17" t="s">
        <v>35</v>
      </c>
      <c r="M187" s="17">
        <v>150</v>
      </c>
      <c r="N187" s="17" t="s">
        <v>36</v>
      </c>
      <c r="O187" s="17" t="s">
        <v>37</v>
      </c>
      <c r="P187" s="17" t="s">
        <v>38</v>
      </c>
      <c r="Q187" s="17" t="s">
        <v>39</v>
      </c>
      <c r="R187" s="17" t="s">
        <v>40</v>
      </c>
      <c r="S187" s="17" t="s">
        <v>41</v>
      </c>
      <c r="T187" s="57"/>
      <c r="U187" s="57"/>
      <c r="V187" s="57"/>
      <c r="W187" s="57"/>
      <c r="X187" s="57"/>
      <c r="Y187" s="57"/>
      <c r="Z187" s="57"/>
      <c r="AA187" s="57"/>
      <c r="AB187" s="22"/>
    </row>
    <row r="188" spans="1:28" x14ac:dyDescent="0.25">
      <c r="A188" s="22"/>
      <c r="B188" s="33" t="s">
        <v>104</v>
      </c>
      <c r="C188" s="33"/>
      <c r="D188" s="33"/>
      <c r="E188" s="37" t="s">
        <v>46</v>
      </c>
      <c r="F188" s="38"/>
      <c r="G188" s="38"/>
      <c r="H188" s="38"/>
      <c r="I188" s="39"/>
      <c r="J188" s="37"/>
      <c r="K188" s="39"/>
      <c r="L188" s="14" t="s">
        <v>490</v>
      </c>
      <c r="M188" s="14" t="s">
        <v>512</v>
      </c>
      <c r="N188" s="11"/>
      <c r="O188" s="11"/>
      <c r="P188" s="11"/>
      <c r="Q188" s="11"/>
      <c r="R188" s="14" t="s">
        <v>490</v>
      </c>
      <c r="S188" s="14" t="s">
        <v>490</v>
      </c>
      <c r="T188" s="33" t="s">
        <v>113</v>
      </c>
      <c r="U188" s="33"/>
      <c r="V188" s="33"/>
      <c r="W188" s="33"/>
      <c r="X188" s="33"/>
      <c r="Y188" s="33"/>
      <c r="Z188" s="33"/>
      <c r="AA188" s="33"/>
      <c r="AB188" s="22"/>
    </row>
    <row r="189" spans="1:28" x14ac:dyDescent="0.25">
      <c r="A189" s="22"/>
      <c r="B189" s="33" t="s">
        <v>105</v>
      </c>
      <c r="C189" s="33"/>
      <c r="D189" s="33"/>
      <c r="E189" s="37" t="s">
        <v>107</v>
      </c>
      <c r="F189" s="38"/>
      <c r="G189" s="38"/>
      <c r="H189" s="38"/>
      <c r="I189" s="39"/>
      <c r="J189" s="37"/>
      <c r="K189" s="39"/>
      <c r="L189" s="14" t="s">
        <v>490</v>
      </c>
      <c r="M189" s="14" t="s">
        <v>490</v>
      </c>
      <c r="N189" s="11"/>
      <c r="O189" s="11"/>
      <c r="P189" s="11"/>
      <c r="Q189" s="11"/>
      <c r="R189" s="11"/>
      <c r="S189" s="11"/>
      <c r="T189" s="48" t="s">
        <v>114</v>
      </c>
      <c r="U189" s="48"/>
      <c r="V189" s="48"/>
      <c r="W189" s="48"/>
      <c r="X189" s="48"/>
      <c r="Y189" s="48"/>
      <c r="Z189" s="48"/>
      <c r="AA189" s="48"/>
      <c r="AB189" s="22"/>
    </row>
    <row r="190" spans="1:28" x14ac:dyDescent="0.25">
      <c r="A190" s="22"/>
      <c r="B190" s="33" t="s">
        <v>106</v>
      </c>
      <c r="C190" s="33"/>
      <c r="D190" s="33"/>
      <c r="E190" s="37" t="s">
        <v>56</v>
      </c>
      <c r="F190" s="38"/>
      <c r="G190" s="38"/>
      <c r="H190" s="38"/>
      <c r="I190" s="39"/>
      <c r="J190" s="54"/>
      <c r="K190" s="33"/>
      <c r="L190" s="14" t="s">
        <v>490</v>
      </c>
      <c r="M190" s="14" t="s">
        <v>512</v>
      </c>
      <c r="N190" s="20" t="s">
        <v>512</v>
      </c>
      <c r="O190" s="11"/>
      <c r="P190" s="11"/>
      <c r="Q190" s="11"/>
      <c r="R190" s="11"/>
      <c r="S190" s="11"/>
      <c r="T190" s="48" t="s">
        <v>98</v>
      </c>
      <c r="U190" s="48"/>
      <c r="V190" s="48"/>
      <c r="W190" s="48"/>
      <c r="X190" s="48"/>
      <c r="Y190" s="48"/>
      <c r="Z190" s="48"/>
      <c r="AA190" s="48"/>
      <c r="AB190" s="22"/>
    </row>
    <row r="191" spans="1:28" x14ac:dyDescent="0.25">
      <c r="A191" s="22"/>
      <c r="B191" s="33" t="s">
        <v>104</v>
      </c>
      <c r="C191" s="33"/>
      <c r="D191" s="33"/>
      <c r="E191" s="37" t="s">
        <v>62</v>
      </c>
      <c r="F191" s="38"/>
      <c r="G191" s="38"/>
      <c r="H191" s="38"/>
      <c r="I191" s="39"/>
      <c r="J191" s="40" t="s">
        <v>451</v>
      </c>
      <c r="K191" s="41"/>
      <c r="L191" s="14" t="s">
        <v>490</v>
      </c>
      <c r="M191" s="14" t="s">
        <v>490</v>
      </c>
      <c r="N191" s="20" t="s">
        <v>512</v>
      </c>
      <c r="O191" s="11"/>
      <c r="P191" s="11"/>
      <c r="Q191" s="11"/>
      <c r="R191" s="11"/>
      <c r="S191" s="11"/>
      <c r="T191" s="33" t="s">
        <v>115</v>
      </c>
      <c r="U191" s="33"/>
      <c r="V191" s="33"/>
      <c r="W191" s="33"/>
      <c r="X191" s="33"/>
      <c r="Y191" s="33"/>
      <c r="Z191" s="33"/>
      <c r="AA191" s="33"/>
      <c r="AB191" s="22"/>
    </row>
    <row r="192" spans="1:28" x14ac:dyDescent="0.25">
      <c r="A192" s="22"/>
      <c r="B192" s="33" t="s">
        <v>104</v>
      </c>
      <c r="C192" s="33"/>
      <c r="D192" s="33"/>
      <c r="E192" s="37" t="s">
        <v>509</v>
      </c>
      <c r="F192" s="38"/>
      <c r="G192" s="38"/>
      <c r="H192" s="38"/>
      <c r="I192" s="39"/>
      <c r="J192" s="40" t="s">
        <v>451</v>
      </c>
      <c r="K192" s="41"/>
      <c r="L192" s="14" t="s">
        <v>490</v>
      </c>
      <c r="M192" s="11"/>
      <c r="N192" s="11"/>
      <c r="O192" s="11"/>
      <c r="P192" s="11"/>
      <c r="Q192" s="11"/>
      <c r="R192" s="11"/>
      <c r="S192" s="14" t="s">
        <v>490</v>
      </c>
      <c r="T192" s="33" t="s">
        <v>511</v>
      </c>
      <c r="U192" s="33"/>
      <c r="V192" s="33"/>
      <c r="W192" s="33"/>
      <c r="X192" s="33"/>
      <c r="Y192" s="33"/>
      <c r="Z192" s="33"/>
      <c r="AA192" s="33"/>
      <c r="AB192" s="22"/>
    </row>
    <row r="193" spans="1:28" x14ac:dyDescent="0.25">
      <c r="A193" s="22"/>
      <c r="B193" s="33" t="s">
        <v>104</v>
      </c>
      <c r="C193" s="33"/>
      <c r="D193" s="33"/>
      <c r="E193" s="37" t="s">
        <v>57</v>
      </c>
      <c r="F193" s="38"/>
      <c r="G193" s="38"/>
      <c r="H193" s="38"/>
      <c r="I193" s="39"/>
      <c r="J193" s="40" t="s">
        <v>451</v>
      </c>
      <c r="K193" s="41"/>
      <c r="L193" s="14" t="s">
        <v>490</v>
      </c>
      <c r="M193" s="14" t="s">
        <v>490</v>
      </c>
      <c r="N193" s="14" t="s">
        <v>512</v>
      </c>
      <c r="O193" s="14" t="s">
        <v>512</v>
      </c>
      <c r="P193" s="19" t="s">
        <v>512</v>
      </c>
      <c r="Q193" s="11"/>
      <c r="R193" s="11"/>
      <c r="S193" s="11"/>
      <c r="T193" s="33" t="s">
        <v>116</v>
      </c>
      <c r="U193" s="33"/>
      <c r="V193" s="33"/>
      <c r="W193" s="33"/>
      <c r="X193" s="33"/>
      <c r="Y193" s="33"/>
      <c r="Z193" s="33"/>
      <c r="AA193" s="33"/>
      <c r="AB193" s="22"/>
    </row>
    <row r="194" spans="1:28" x14ac:dyDescent="0.25">
      <c r="A194" s="22"/>
      <c r="B194" s="33" t="s">
        <v>104</v>
      </c>
      <c r="C194" s="33"/>
      <c r="D194" s="33"/>
      <c r="E194" s="37" t="s">
        <v>58</v>
      </c>
      <c r="F194" s="38"/>
      <c r="G194" s="38"/>
      <c r="H194" s="38"/>
      <c r="I194" s="39"/>
      <c r="J194" s="37"/>
      <c r="K194" s="39"/>
      <c r="L194" s="14" t="s">
        <v>490</v>
      </c>
      <c r="M194" s="14" t="s">
        <v>490</v>
      </c>
      <c r="N194" s="11"/>
      <c r="O194" s="11"/>
      <c r="P194" s="11"/>
      <c r="Q194" s="11"/>
      <c r="R194" s="14" t="s">
        <v>490</v>
      </c>
      <c r="S194" s="14" t="s">
        <v>490</v>
      </c>
      <c r="T194" s="33" t="s">
        <v>117</v>
      </c>
      <c r="U194" s="33"/>
      <c r="V194" s="33"/>
      <c r="W194" s="33"/>
      <c r="X194" s="33"/>
      <c r="Y194" s="33"/>
      <c r="Z194" s="33"/>
      <c r="AA194" s="33"/>
      <c r="AB194" s="22"/>
    </row>
    <row r="195" spans="1:28" x14ac:dyDescent="0.25">
      <c r="A195" s="22"/>
      <c r="B195" s="33" t="s">
        <v>105</v>
      </c>
      <c r="C195" s="33"/>
      <c r="D195" s="33"/>
      <c r="E195" s="37" t="s">
        <v>108</v>
      </c>
      <c r="F195" s="38"/>
      <c r="G195" s="38"/>
      <c r="H195" s="38"/>
      <c r="I195" s="39"/>
      <c r="J195" s="37"/>
      <c r="K195" s="39"/>
      <c r="L195" s="14" t="s">
        <v>490</v>
      </c>
      <c r="M195" s="14" t="s">
        <v>512</v>
      </c>
      <c r="N195" s="14" t="s">
        <v>512</v>
      </c>
      <c r="O195" s="31" t="s">
        <v>512</v>
      </c>
      <c r="P195" s="11"/>
      <c r="Q195" s="11"/>
      <c r="R195" s="14" t="s">
        <v>490</v>
      </c>
      <c r="S195" s="14" t="s">
        <v>490</v>
      </c>
      <c r="T195" s="48" t="s">
        <v>118</v>
      </c>
      <c r="U195" s="48"/>
      <c r="V195" s="48"/>
      <c r="W195" s="48"/>
      <c r="X195" s="48"/>
      <c r="Y195" s="48"/>
      <c r="Z195" s="48"/>
      <c r="AA195" s="48"/>
      <c r="AB195" s="22"/>
    </row>
    <row r="196" spans="1:28" x14ac:dyDescent="0.25">
      <c r="A196" s="22"/>
      <c r="B196" s="33" t="s">
        <v>105</v>
      </c>
      <c r="C196" s="33"/>
      <c r="D196" s="33"/>
      <c r="E196" s="37" t="s">
        <v>109</v>
      </c>
      <c r="F196" s="38"/>
      <c r="G196" s="38"/>
      <c r="H196" s="38"/>
      <c r="I196" s="39"/>
      <c r="J196" s="37"/>
      <c r="K196" s="39"/>
      <c r="L196" s="14" t="s">
        <v>490</v>
      </c>
      <c r="M196" s="14" t="s">
        <v>512</v>
      </c>
      <c r="N196" s="20" t="s">
        <v>512</v>
      </c>
      <c r="O196" s="11"/>
      <c r="P196" s="11"/>
      <c r="Q196" s="11"/>
      <c r="R196" s="14" t="s">
        <v>490</v>
      </c>
      <c r="S196" s="14" t="s">
        <v>490</v>
      </c>
      <c r="T196" s="48" t="s">
        <v>119</v>
      </c>
      <c r="U196" s="48"/>
      <c r="V196" s="48"/>
      <c r="W196" s="48"/>
      <c r="X196" s="48"/>
      <c r="Y196" s="48"/>
      <c r="Z196" s="48"/>
      <c r="AA196" s="48"/>
      <c r="AB196" s="22"/>
    </row>
    <row r="197" spans="1:28" x14ac:dyDescent="0.25">
      <c r="A197" s="22"/>
      <c r="B197" s="33" t="s">
        <v>104</v>
      </c>
      <c r="C197" s="33"/>
      <c r="D197" s="33"/>
      <c r="E197" s="37" t="s">
        <v>66</v>
      </c>
      <c r="F197" s="38"/>
      <c r="G197" s="38"/>
      <c r="H197" s="38"/>
      <c r="I197" s="39"/>
      <c r="J197" s="37"/>
      <c r="K197" s="39"/>
      <c r="L197" s="14" t="s">
        <v>490</v>
      </c>
      <c r="M197" s="14" t="s">
        <v>490</v>
      </c>
      <c r="N197" s="14" t="s">
        <v>512</v>
      </c>
      <c r="O197" s="11"/>
      <c r="P197" s="11"/>
      <c r="Q197" s="11"/>
      <c r="R197" s="11"/>
      <c r="S197" s="11"/>
      <c r="T197" s="33" t="s">
        <v>120</v>
      </c>
      <c r="U197" s="33"/>
      <c r="V197" s="33"/>
      <c r="W197" s="33"/>
      <c r="X197" s="33"/>
      <c r="Y197" s="33"/>
      <c r="Z197" s="33"/>
      <c r="AA197" s="33"/>
      <c r="AB197" s="22"/>
    </row>
    <row r="198" spans="1:28" x14ac:dyDescent="0.25">
      <c r="A198" s="22"/>
      <c r="B198" s="33" t="s">
        <v>106</v>
      </c>
      <c r="C198" s="33"/>
      <c r="D198" s="33"/>
      <c r="E198" s="37" t="s">
        <v>452</v>
      </c>
      <c r="F198" s="38"/>
      <c r="G198" s="38"/>
      <c r="H198" s="38"/>
      <c r="I198" s="39"/>
      <c r="J198" s="37"/>
      <c r="K198" s="39"/>
      <c r="L198" s="14" t="s">
        <v>490</v>
      </c>
      <c r="M198" s="14" t="s">
        <v>490</v>
      </c>
      <c r="N198" s="14" t="s">
        <v>512</v>
      </c>
      <c r="O198" s="11"/>
      <c r="P198" s="11"/>
      <c r="Q198" s="11"/>
      <c r="R198" s="14" t="s">
        <v>490</v>
      </c>
      <c r="S198" s="14" t="s">
        <v>490</v>
      </c>
      <c r="T198" s="48" t="s">
        <v>98</v>
      </c>
      <c r="U198" s="48"/>
      <c r="V198" s="48"/>
      <c r="W198" s="48"/>
      <c r="X198" s="48"/>
      <c r="Y198" s="48"/>
      <c r="Z198" s="48"/>
      <c r="AA198" s="48"/>
      <c r="AB198" s="22"/>
    </row>
    <row r="199" spans="1:28" x14ac:dyDescent="0.25">
      <c r="A199" s="22"/>
      <c r="B199" s="33" t="s">
        <v>104</v>
      </c>
      <c r="C199" s="33"/>
      <c r="D199" s="33"/>
      <c r="E199" s="37" t="s">
        <v>67</v>
      </c>
      <c r="F199" s="38"/>
      <c r="G199" s="38"/>
      <c r="H199" s="38"/>
      <c r="I199" s="39"/>
      <c r="J199" s="40" t="s">
        <v>451</v>
      </c>
      <c r="K199" s="41"/>
      <c r="L199" s="14" t="s">
        <v>490</v>
      </c>
      <c r="M199" s="14" t="s">
        <v>490</v>
      </c>
      <c r="N199" s="14" t="s">
        <v>512</v>
      </c>
      <c r="O199" s="20" t="s">
        <v>512</v>
      </c>
      <c r="P199" s="11"/>
      <c r="Q199" s="11"/>
      <c r="R199" s="14" t="s">
        <v>490</v>
      </c>
      <c r="S199" s="14" t="s">
        <v>490</v>
      </c>
      <c r="T199" s="33" t="s">
        <v>121</v>
      </c>
      <c r="U199" s="33"/>
      <c r="V199" s="33"/>
      <c r="W199" s="33"/>
      <c r="X199" s="33"/>
      <c r="Y199" s="33"/>
      <c r="Z199" s="33"/>
      <c r="AA199" s="33"/>
      <c r="AB199" s="22"/>
    </row>
    <row r="200" spans="1:28" x14ac:dyDescent="0.25">
      <c r="A200" s="22"/>
      <c r="B200" s="33" t="s">
        <v>104</v>
      </c>
      <c r="C200" s="33"/>
      <c r="D200" s="33"/>
      <c r="E200" s="37" t="s">
        <v>68</v>
      </c>
      <c r="F200" s="38"/>
      <c r="G200" s="38"/>
      <c r="H200" s="38"/>
      <c r="I200" s="39"/>
      <c r="J200" s="37"/>
      <c r="K200" s="39"/>
      <c r="L200" s="14" t="s">
        <v>490</v>
      </c>
      <c r="M200" s="14" t="s">
        <v>490</v>
      </c>
      <c r="N200" s="11"/>
      <c r="O200" s="11"/>
      <c r="P200" s="11"/>
      <c r="Q200" s="11"/>
      <c r="R200" s="14" t="s">
        <v>490</v>
      </c>
      <c r="S200" s="14" t="s">
        <v>490</v>
      </c>
      <c r="T200" s="33" t="s">
        <v>122</v>
      </c>
      <c r="U200" s="33"/>
      <c r="V200" s="33"/>
      <c r="W200" s="33"/>
      <c r="X200" s="33"/>
      <c r="Y200" s="33"/>
      <c r="Z200" s="33"/>
      <c r="AA200" s="33"/>
      <c r="AB200" s="22"/>
    </row>
    <row r="201" spans="1:28" x14ac:dyDescent="0.25">
      <c r="A201" s="22"/>
      <c r="B201" s="33" t="s">
        <v>104</v>
      </c>
      <c r="C201" s="33"/>
      <c r="D201" s="33"/>
      <c r="E201" s="37" t="s">
        <v>69</v>
      </c>
      <c r="F201" s="38"/>
      <c r="G201" s="38"/>
      <c r="H201" s="38"/>
      <c r="I201" s="39"/>
      <c r="J201" s="37"/>
      <c r="K201" s="39"/>
      <c r="L201" s="14" t="s">
        <v>490</v>
      </c>
      <c r="M201" s="14" t="s">
        <v>490</v>
      </c>
      <c r="N201" s="20" t="s">
        <v>512</v>
      </c>
      <c r="O201" s="11"/>
      <c r="P201" s="11"/>
      <c r="Q201" s="11"/>
      <c r="R201" s="14" t="s">
        <v>490</v>
      </c>
      <c r="S201" s="14" t="s">
        <v>490</v>
      </c>
      <c r="T201" s="33" t="s">
        <v>123</v>
      </c>
      <c r="U201" s="33"/>
      <c r="V201" s="33"/>
      <c r="W201" s="33"/>
      <c r="X201" s="33"/>
      <c r="Y201" s="33"/>
      <c r="Z201" s="33"/>
      <c r="AA201" s="33"/>
      <c r="AB201" s="22"/>
    </row>
    <row r="202" spans="1:28" x14ac:dyDescent="0.25">
      <c r="A202" s="22"/>
      <c r="B202" s="33" t="s">
        <v>104</v>
      </c>
      <c r="C202" s="33"/>
      <c r="D202" s="33"/>
      <c r="E202" s="37" t="s">
        <v>70</v>
      </c>
      <c r="F202" s="38"/>
      <c r="G202" s="38"/>
      <c r="H202" s="38"/>
      <c r="I202" s="39"/>
      <c r="J202" s="37"/>
      <c r="K202" s="39"/>
      <c r="L202" s="14" t="s">
        <v>490</v>
      </c>
      <c r="M202" s="14" t="s">
        <v>490</v>
      </c>
      <c r="N202" s="11"/>
      <c r="O202" s="11"/>
      <c r="P202" s="11"/>
      <c r="Q202" s="11"/>
      <c r="R202" s="14" t="s">
        <v>490</v>
      </c>
      <c r="S202" s="14" t="s">
        <v>490</v>
      </c>
      <c r="T202" s="33" t="s">
        <v>124</v>
      </c>
      <c r="U202" s="33"/>
      <c r="V202" s="33"/>
      <c r="W202" s="33"/>
      <c r="X202" s="33"/>
      <c r="Y202" s="33"/>
      <c r="Z202" s="33"/>
      <c r="AA202" s="33"/>
      <c r="AB202" s="22"/>
    </row>
    <row r="203" spans="1:28" x14ac:dyDescent="0.25">
      <c r="A203" s="22"/>
      <c r="B203" s="33" t="s">
        <v>104</v>
      </c>
      <c r="C203" s="33"/>
      <c r="D203" s="33"/>
      <c r="E203" s="37" t="s">
        <v>71</v>
      </c>
      <c r="F203" s="38"/>
      <c r="G203" s="38"/>
      <c r="H203" s="38"/>
      <c r="I203" s="39"/>
      <c r="J203" s="40" t="s">
        <v>451</v>
      </c>
      <c r="K203" s="41"/>
      <c r="L203" s="14" t="s">
        <v>490</v>
      </c>
      <c r="M203" s="14" t="s">
        <v>490</v>
      </c>
      <c r="N203" s="11"/>
      <c r="O203" s="11"/>
      <c r="P203" s="11"/>
      <c r="Q203" s="11"/>
      <c r="R203" s="14" t="s">
        <v>490</v>
      </c>
      <c r="S203" s="14" t="s">
        <v>490</v>
      </c>
      <c r="T203" s="33" t="s">
        <v>125</v>
      </c>
      <c r="U203" s="33"/>
      <c r="V203" s="33"/>
      <c r="W203" s="33"/>
      <c r="X203" s="33"/>
      <c r="Y203" s="33"/>
      <c r="Z203" s="33"/>
      <c r="AA203" s="33"/>
      <c r="AB203" s="22"/>
    </row>
    <row r="204" spans="1:28" x14ac:dyDescent="0.25">
      <c r="A204" s="22"/>
      <c r="B204" s="33" t="s">
        <v>104</v>
      </c>
      <c r="C204" s="33"/>
      <c r="D204" s="33"/>
      <c r="E204" s="37" t="s">
        <v>75</v>
      </c>
      <c r="F204" s="38"/>
      <c r="G204" s="38"/>
      <c r="H204" s="38"/>
      <c r="I204" s="39"/>
      <c r="J204" s="37"/>
      <c r="K204" s="39"/>
      <c r="L204" s="14" t="s">
        <v>490</v>
      </c>
      <c r="M204" s="14" t="s">
        <v>512</v>
      </c>
      <c r="N204" s="11"/>
      <c r="O204" s="11"/>
      <c r="P204" s="11"/>
      <c r="Q204" s="11"/>
      <c r="R204" s="14" t="s">
        <v>490</v>
      </c>
      <c r="S204" s="14" t="s">
        <v>490</v>
      </c>
      <c r="T204" s="33" t="s">
        <v>126</v>
      </c>
      <c r="U204" s="33"/>
      <c r="V204" s="33"/>
      <c r="W204" s="33"/>
      <c r="X204" s="33"/>
      <c r="Y204" s="33"/>
      <c r="Z204" s="33"/>
      <c r="AA204" s="33"/>
      <c r="AB204" s="22"/>
    </row>
    <row r="205" spans="1:28" x14ac:dyDescent="0.25">
      <c r="A205" s="22"/>
      <c r="B205" s="33" t="s">
        <v>105</v>
      </c>
      <c r="C205" s="33"/>
      <c r="D205" s="33"/>
      <c r="E205" s="37" t="s">
        <v>110</v>
      </c>
      <c r="F205" s="38"/>
      <c r="G205" s="38"/>
      <c r="H205" s="38"/>
      <c r="I205" s="39"/>
      <c r="J205" s="54"/>
      <c r="K205" s="33"/>
      <c r="L205" s="14" t="s">
        <v>490</v>
      </c>
      <c r="M205" s="14" t="s">
        <v>512</v>
      </c>
      <c r="N205" s="11"/>
      <c r="O205" s="11"/>
      <c r="P205" s="11"/>
      <c r="Q205" s="20" t="s">
        <v>512</v>
      </c>
      <c r="R205" s="14" t="s">
        <v>490</v>
      </c>
      <c r="S205" s="14" t="s">
        <v>490</v>
      </c>
      <c r="T205" s="48" t="s">
        <v>127</v>
      </c>
      <c r="U205" s="48"/>
      <c r="V205" s="48"/>
      <c r="W205" s="48"/>
      <c r="X205" s="48"/>
      <c r="Y205" s="48"/>
      <c r="Z205" s="48"/>
      <c r="AA205" s="48"/>
      <c r="AB205" s="22"/>
    </row>
    <row r="206" spans="1:28" x14ac:dyDescent="0.25">
      <c r="A206" s="22"/>
      <c r="B206" s="33" t="s">
        <v>104</v>
      </c>
      <c r="C206" s="33"/>
      <c r="D206" s="33"/>
      <c r="E206" s="37" t="s">
        <v>426</v>
      </c>
      <c r="F206" s="38"/>
      <c r="G206" s="38"/>
      <c r="H206" s="38"/>
      <c r="I206" s="39"/>
      <c r="J206" s="40" t="s">
        <v>451</v>
      </c>
      <c r="K206" s="41"/>
      <c r="L206" s="14" t="s">
        <v>490</v>
      </c>
      <c r="M206" s="14" t="s">
        <v>490</v>
      </c>
      <c r="N206" s="11"/>
      <c r="O206" s="11"/>
      <c r="P206" s="11"/>
      <c r="Q206" s="11"/>
      <c r="R206" s="14" t="s">
        <v>490</v>
      </c>
      <c r="S206" s="14" t="s">
        <v>490</v>
      </c>
      <c r="T206" s="33" t="s">
        <v>427</v>
      </c>
      <c r="U206" s="33"/>
      <c r="V206" s="33"/>
      <c r="W206" s="33"/>
      <c r="X206" s="33"/>
      <c r="Y206" s="33"/>
      <c r="Z206" s="33"/>
      <c r="AA206" s="33"/>
      <c r="AB206" s="22"/>
    </row>
    <row r="207" spans="1:28" x14ac:dyDescent="0.25">
      <c r="A207" s="22"/>
      <c r="B207" s="33" t="s">
        <v>105</v>
      </c>
      <c r="C207" s="33"/>
      <c r="D207" s="33"/>
      <c r="E207" s="37" t="s">
        <v>111</v>
      </c>
      <c r="F207" s="38"/>
      <c r="G207" s="38"/>
      <c r="H207" s="38"/>
      <c r="I207" s="39"/>
      <c r="J207" s="37"/>
      <c r="K207" s="39"/>
      <c r="L207" s="14" t="s">
        <v>490</v>
      </c>
      <c r="M207" s="14" t="s">
        <v>490</v>
      </c>
      <c r="N207" s="20" t="s">
        <v>512</v>
      </c>
      <c r="O207" s="11"/>
      <c r="P207" s="20" t="s">
        <v>512</v>
      </c>
      <c r="Q207" s="11"/>
      <c r="R207" s="11"/>
      <c r="S207" s="14" t="s">
        <v>490</v>
      </c>
      <c r="T207" s="48" t="s">
        <v>129</v>
      </c>
      <c r="U207" s="48"/>
      <c r="V207" s="48"/>
      <c r="W207" s="48"/>
      <c r="X207" s="48"/>
      <c r="Y207" s="48"/>
      <c r="Z207" s="48"/>
      <c r="AA207" s="48"/>
      <c r="AB207" s="22"/>
    </row>
    <row r="208" spans="1:28" x14ac:dyDescent="0.25">
      <c r="A208" s="22"/>
      <c r="B208" s="62" t="s">
        <v>105</v>
      </c>
      <c r="C208" s="62"/>
      <c r="D208" s="62"/>
      <c r="E208" s="33" t="s">
        <v>112</v>
      </c>
      <c r="F208" s="33"/>
      <c r="G208" s="33"/>
      <c r="H208" s="33"/>
      <c r="I208" s="33"/>
      <c r="J208" s="37"/>
      <c r="K208" s="39"/>
      <c r="L208" s="14" t="s">
        <v>490</v>
      </c>
      <c r="M208" s="14" t="s">
        <v>490</v>
      </c>
      <c r="N208" s="14" t="s">
        <v>512</v>
      </c>
      <c r="O208" s="11"/>
      <c r="P208" s="11"/>
      <c r="Q208" s="11"/>
      <c r="R208" s="14" t="s">
        <v>490</v>
      </c>
      <c r="S208" s="14" t="s">
        <v>490</v>
      </c>
      <c r="T208" s="46" t="s">
        <v>128</v>
      </c>
      <c r="U208" s="47"/>
      <c r="V208" s="47"/>
      <c r="W208" s="47"/>
      <c r="X208" s="47"/>
      <c r="Y208" s="47"/>
      <c r="Z208" s="47"/>
      <c r="AA208" s="47"/>
      <c r="AB208" s="22"/>
    </row>
    <row r="209" spans="1:28" ht="15.75" thickBot="1" x14ac:dyDescent="0.3">
      <c r="A209" s="22"/>
      <c r="B209" s="62" t="s">
        <v>104</v>
      </c>
      <c r="C209" s="62"/>
      <c r="D209" s="62"/>
      <c r="E209" s="42" t="s">
        <v>433</v>
      </c>
      <c r="F209" s="43"/>
      <c r="G209" s="43"/>
      <c r="H209" s="43"/>
      <c r="I209" s="44"/>
      <c r="J209" s="55" t="s">
        <v>451</v>
      </c>
      <c r="K209" s="56"/>
      <c r="L209" s="16" t="s">
        <v>490</v>
      </c>
      <c r="M209" s="16" t="s">
        <v>490</v>
      </c>
      <c r="N209" s="16" t="s">
        <v>512</v>
      </c>
      <c r="O209" s="16" t="s">
        <v>512</v>
      </c>
      <c r="P209" s="26" t="s">
        <v>512</v>
      </c>
      <c r="Q209" s="15"/>
      <c r="R209" s="16" t="s">
        <v>490</v>
      </c>
      <c r="S209" s="16" t="s">
        <v>490</v>
      </c>
      <c r="T209" s="46" t="s">
        <v>507</v>
      </c>
      <c r="U209" s="47"/>
      <c r="V209" s="47"/>
      <c r="W209" s="47"/>
      <c r="X209" s="47"/>
      <c r="Y209" s="47"/>
      <c r="Z209" s="47"/>
      <c r="AA209" s="47"/>
      <c r="AB209" s="22"/>
    </row>
    <row r="210" spans="1:28" ht="15.75" thickBot="1" x14ac:dyDescent="0.3">
      <c r="A210" s="22"/>
      <c r="B210" s="34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6"/>
      <c r="AB210" s="22"/>
    </row>
    <row r="211" spans="1:28" ht="51" customHeight="1" x14ac:dyDescent="0.3">
      <c r="A211" s="22"/>
      <c r="B211" s="45" t="s">
        <v>42</v>
      </c>
      <c r="C211" s="45"/>
      <c r="D211" s="45"/>
      <c r="E211" s="51" t="s">
        <v>43</v>
      </c>
      <c r="F211" s="52"/>
      <c r="G211" s="52"/>
      <c r="H211" s="52"/>
      <c r="I211" s="53"/>
      <c r="J211" s="69" t="str">
        <f>J110</f>
        <v>Recently Restocked</v>
      </c>
      <c r="K211" s="70"/>
      <c r="L211" s="17" t="s">
        <v>35</v>
      </c>
      <c r="M211" s="17">
        <v>150</v>
      </c>
      <c r="N211" s="17" t="s">
        <v>36</v>
      </c>
      <c r="O211" s="17" t="s">
        <v>37</v>
      </c>
      <c r="P211" s="17" t="s">
        <v>38</v>
      </c>
      <c r="Q211" s="17" t="s">
        <v>39</v>
      </c>
      <c r="R211" s="17" t="s">
        <v>40</v>
      </c>
      <c r="S211" s="17" t="s">
        <v>41</v>
      </c>
      <c r="T211" s="57"/>
      <c r="U211" s="57"/>
      <c r="V211" s="57"/>
      <c r="W211" s="57"/>
      <c r="X211" s="57"/>
      <c r="Y211" s="57"/>
      <c r="Z211" s="57"/>
      <c r="AA211" s="57"/>
      <c r="AB211" s="22"/>
    </row>
    <row r="212" spans="1:28" x14ac:dyDescent="0.25">
      <c r="A212" s="22"/>
      <c r="B212" s="33" t="s">
        <v>130</v>
      </c>
      <c r="C212" s="33"/>
      <c r="D212" s="33"/>
      <c r="E212" s="37" t="s">
        <v>46</v>
      </c>
      <c r="F212" s="38"/>
      <c r="G212" s="38"/>
      <c r="H212" s="38"/>
      <c r="I212" s="39"/>
      <c r="J212" s="40" t="s">
        <v>451</v>
      </c>
      <c r="K212" s="41"/>
      <c r="L212" s="14" t="s">
        <v>490</v>
      </c>
      <c r="M212" s="14" t="s">
        <v>490</v>
      </c>
      <c r="N212" s="11"/>
      <c r="O212" s="20" t="s">
        <v>512</v>
      </c>
      <c r="P212" s="11"/>
      <c r="Q212" s="20" t="s">
        <v>512</v>
      </c>
      <c r="R212" s="14" t="s">
        <v>490</v>
      </c>
      <c r="S212" s="14" t="s">
        <v>490</v>
      </c>
      <c r="T212" s="33" t="s">
        <v>499</v>
      </c>
      <c r="U212" s="33"/>
      <c r="V212" s="33"/>
      <c r="W212" s="33"/>
      <c r="X212" s="33"/>
      <c r="Y212" s="33"/>
      <c r="Z212" s="33"/>
      <c r="AA212" s="33"/>
      <c r="AB212" s="22"/>
    </row>
    <row r="213" spans="1:28" x14ac:dyDescent="0.25">
      <c r="A213" s="22"/>
      <c r="B213" s="33" t="s">
        <v>130</v>
      </c>
      <c r="C213" s="33"/>
      <c r="D213" s="33"/>
      <c r="E213" s="37" t="s">
        <v>47</v>
      </c>
      <c r="F213" s="38"/>
      <c r="G213" s="38"/>
      <c r="H213" s="38"/>
      <c r="I213" s="39"/>
      <c r="J213" s="37"/>
      <c r="K213" s="39"/>
      <c r="L213" s="14" t="s">
        <v>490</v>
      </c>
      <c r="M213" s="14" t="s">
        <v>512</v>
      </c>
      <c r="N213" s="20" t="s">
        <v>512</v>
      </c>
      <c r="O213" s="11"/>
      <c r="P213" s="11"/>
      <c r="Q213" s="20" t="s">
        <v>512</v>
      </c>
      <c r="R213" s="11"/>
      <c r="S213" s="11"/>
      <c r="T213" s="33" t="s">
        <v>131</v>
      </c>
      <c r="U213" s="33"/>
      <c r="V213" s="33"/>
      <c r="W213" s="33"/>
      <c r="X213" s="33"/>
      <c r="Y213" s="33"/>
      <c r="Z213" s="33"/>
      <c r="AA213" s="33"/>
      <c r="AB213" s="22"/>
    </row>
    <row r="214" spans="1:28" x14ac:dyDescent="0.25">
      <c r="A214" s="22"/>
      <c r="B214" s="33" t="s">
        <v>130</v>
      </c>
      <c r="C214" s="33"/>
      <c r="D214" s="33"/>
      <c r="E214" s="37" t="s">
        <v>62</v>
      </c>
      <c r="F214" s="38"/>
      <c r="G214" s="38"/>
      <c r="H214" s="38"/>
      <c r="I214" s="39"/>
      <c r="J214" s="40" t="s">
        <v>451</v>
      </c>
      <c r="K214" s="41"/>
      <c r="L214" s="14" t="s">
        <v>490</v>
      </c>
      <c r="M214" s="14" t="s">
        <v>490</v>
      </c>
      <c r="N214" s="14" t="s">
        <v>512</v>
      </c>
      <c r="O214" s="14" t="s">
        <v>512</v>
      </c>
      <c r="P214" s="20" t="s">
        <v>512</v>
      </c>
      <c r="Q214" s="20" t="s">
        <v>512</v>
      </c>
      <c r="R214" s="20" t="s">
        <v>512</v>
      </c>
      <c r="S214" s="20" t="s">
        <v>512</v>
      </c>
      <c r="T214" s="33" t="s">
        <v>500</v>
      </c>
      <c r="U214" s="33"/>
      <c r="V214" s="33"/>
      <c r="W214" s="33"/>
      <c r="X214" s="33"/>
      <c r="Y214" s="33"/>
      <c r="Z214" s="33"/>
      <c r="AA214" s="33"/>
      <c r="AB214" s="22"/>
    </row>
    <row r="215" spans="1:28" x14ac:dyDescent="0.25">
      <c r="A215" s="22"/>
      <c r="B215" s="33" t="s">
        <v>130</v>
      </c>
      <c r="C215" s="33"/>
      <c r="D215" s="33"/>
      <c r="E215" s="37" t="s">
        <v>63</v>
      </c>
      <c r="F215" s="38"/>
      <c r="G215" s="38"/>
      <c r="H215" s="38"/>
      <c r="I215" s="39"/>
      <c r="J215" s="37"/>
      <c r="K215" s="39"/>
      <c r="L215" s="14" t="s">
        <v>490</v>
      </c>
      <c r="M215" s="14" t="s">
        <v>512</v>
      </c>
      <c r="N215" s="11"/>
      <c r="O215" s="11"/>
      <c r="P215" s="11"/>
      <c r="Q215" s="11"/>
      <c r="R215" s="14" t="s">
        <v>490</v>
      </c>
      <c r="S215" s="14" t="s">
        <v>490</v>
      </c>
      <c r="T215" s="33" t="s">
        <v>132</v>
      </c>
      <c r="U215" s="33"/>
      <c r="V215" s="33"/>
      <c r="W215" s="33"/>
      <c r="X215" s="33"/>
      <c r="Y215" s="33"/>
      <c r="Z215" s="33"/>
      <c r="AA215" s="33"/>
      <c r="AB215" s="22"/>
    </row>
    <row r="216" spans="1:28" x14ac:dyDescent="0.25">
      <c r="A216" s="22"/>
      <c r="B216" s="33" t="s">
        <v>130</v>
      </c>
      <c r="C216" s="33"/>
      <c r="D216" s="33"/>
      <c r="E216" s="37" t="s">
        <v>48</v>
      </c>
      <c r="F216" s="38"/>
      <c r="G216" s="38"/>
      <c r="H216" s="38"/>
      <c r="I216" s="39"/>
      <c r="J216" s="40" t="s">
        <v>451</v>
      </c>
      <c r="K216" s="41"/>
      <c r="L216" s="14" t="s">
        <v>490</v>
      </c>
      <c r="M216" s="14" t="s">
        <v>490</v>
      </c>
      <c r="N216" s="20" t="s">
        <v>512</v>
      </c>
      <c r="O216" s="20" t="s">
        <v>512</v>
      </c>
      <c r="P216" s="11"/>
      <c r="Q216" s="11"/>
      <c r="R216" s="14" t="s">
        <v>490</v>
      </c>
      <c r="S216" s="14" t="s">
        <v>490</v>
      </c>
      <c r="T216" s="33" t="s">
        <v>501</v>
      </c>
      <c r="U216" s="33"/>
      <c r="V216" s="33"/>
      <c r="W216" s="33"/>
      <c r="X216" s="33"/>
      <c r="Y216" s="33"/>
      <c r="Z216" s="33"/>
      <c r="AA216" s="33"/>
      <c r="AB216" s="22"/>
    </row>
    <row r="217" spans="1:28" x14ac:dyDescent="0.25">
      <c r="A217" s="22"/>
      <c r="B217" s="33" t="s">
        <v>130</v>
      </c>
      <c r="C217" s="33"/>
      <c r="D217" s="33"/>
      <c r="E217" s="37" t="s">
        <v>69</v>
      </c>
      <c r="F217" s="38"/>
      <c r="G217" s="38"/>
      <c r="H217" s="38"/>
      <c r="I217" s="39"/>
      <c r="J217" s="37"/>
      <c r="K217" s="39"/>
      <c r="L217" s="14" t="s">
        <v>490</v>
      </c>
      <c r="M217" s="14" t="s">
        <v>512</v>
      </c>
      <c r="N217" s="14" t="s">
        <v>512</v>
      </c>
      <c r="O217" s="11"/>
      <c r="P217" s="11"/>
      <c r="Q217" s="11"/>
      <c r="R217" s="14" t="s">
        <v>490</v>
      </c>
      <c r="S217" s="14" t="s">
        <v>490</v>
      </c>
      <c r="T217" s="33" t="s">
        <v>133</v>
      </c>
      <c r="U217" s="33"/>
      <c r="V217" s="33"/>
      <c r="W217" s="33"/>
      <c r="X217" s="33"/>
      <c r="Y217" s="33"/>
      <c r="Z217" s="33"/>
      <c r="AA217" s="33"/>
      <c r="AB217" s="22"/>
    </row>
    <row r="218" spans="1:28" x14ac:dyDescent="0.25">
      <c r="A218" s="22"/>
      <c r="B218" s="33" t="s">
        <v>130</v>
      </c>
      <c r="C218" s="33"/>
      <c r="D218" s="33"/>
      <c r="E218" s="37" t="s">
        <v>70</v>
      </c>
      <c r="F218" s="38"/>
      <c r="G218" s="38"/>
      <c r="H218" s="38"/>
      <c r="I218" s="39"/>
      <c r="J218" s="37"/>
      <c r="K218" s="39"/>
      <c r="L218" s="14" t="s">
        <v>490</v>
      </c>
      <c r="M218" s="14" t="s">
        <v>512</v>
      </c>
      <c r="N218" s="11"/>
      <c r="O218" s="11"/>
      <c r="P218" s="11"/>
      <c r="Q218" s="11"/>
      <c r="R218" s="14" t="s">
        <v>490</v>
      </c>
      <c r="S218" s="14" t="s">
        <v>490</v>
      </c>
      <c r="T218" s="33" t="s">
        <v>134</v>
      </c>
      <c r="U218" s="33"/>
      <c r="V218" s="33"/>
      <c r="W218" s="33"/>
      <c r="X218" s="33"/>
      <c r="Y218" s="33"/>
      <c r="Z218" s="33"/>
      <c r="AA218" s="33"/>
      <c r="AB218" s="22"/>
    </row>
    <row r="219" spans="1:28" x14ac:dyDescent="0.25">
      <c r="A219" s="22"/>
      <c r="B219" s="33" t="s">
        <v>130</v>
      </c>
      <c r="C219" s="33"/>
      <c r="D219" s="33"/>
      <c r="E219" s="37" t="s">
        <v>75</v>
      </c>
      <c r="F219" s="38"/>
      <c r="G219" s="38"/>
      <c r="H219" s="38"/>
      <c r="I219" s="39"/>
      <c r="J219" s="40" t="s">
        <v>451</v>
      </c>
      <c r="K219" s="41"/>
      <c r="L219" s="14" t="s">
        <v>490</v>
      </c>
      <c r="M219" s="20" t="s">
        <v>512</v>
      </c>
      <c r="N219" s="11"/>
      <c r="O219" s="11"/>
      <c r="P219" s="11"/>
      <c r="Q219" s="11"/>
      <c r="R219" s="14" t="s">
        <v>490</v>
      </c>
      <c r="S219" s="14" t="s">
        <v>490</v>
      </c>
      <c r="T219" s="33" t="s">
        <v>135</v>
      </c>
      <c r="U219" s="33"/>
      <c r="V219" s="33"/>
      <c r="W219" s="33"/>
      <c r="X219" s="33"/>
      <c r="Y219" s="33"/>
      <c r="Z219" s="33"/>
      <c r="AA219" s="33"/>
      <c r="AB219" s="22"/>
    </row>
    <row r="220" spans="1:28" x14ac:dyDescent="0.25">
      <c r="A220" s="22"/>
      <c r="B220" s="33" t="s">
        <v>130</v>
      </c>
      <c r="C220" s="33"/>
      <c r="D220" s="33"/>
      <c r="E220" s="37" t="s">
        <v>76</v>
      </c>
      <c r="F220" s="38"/>
      <c r="G220" s="38"/>
      <c r="H220" s="38"/>
      <c r="I220" s="39"/>
      <c r="J220" s="40" t="s">
        <v>451</v>
      </c>
      <c r="K220" s="41"/>
      <c r="L220" s="14" t="s">
        <v>490</v>
      </c>
      <c r="M220" s="14" t="s">
        <v>512</v>
      </c>
      <c r="N220" s="11"/>
      <c r="O220" s="11"/>
      <c r="P220" s="11"/>
      <c r="Q220" s="11"/>
      <c r="R220" s="14" t="s">
        <v>490</v>
      </c>
      <c r="S220" s="14" t="s">
        <v>490</v>
      </c>
      <c r="T220" s="33" t="s">
        <v>136</v>
      </c>
      <c r="U220" s="33"/>
      <c r="V220" s="33"/>
      <c r="W220" s="33"/>
      <c r="X220" s="33"/>
      <c r="Y220" s="33"/>
      <c r="Z220" s="33"/>
      <c r="AA220" s="33"/>
      <c r="AB220" s="22"/>
    </row>
    <row r="221" spans="1:28" ht="15.75" thickBot="1" x14ac:dyDescent="0.3">
      <c r="A221" s="22"/>
      <c r="B221" s="62" t="s">
        <v>130</v>
      </c>
      <c r="C221" s="62"/>
      <c r="D221" s="62"/>
      <c r="E221" s="66" t="s">
        <v>80</v>
      </c>
      <c r="F221" s="67"/>
      <c r="G221" s="67"/>
      <c r="H221" s="67"/>
      <c r="I221" s="68"/>
      <c r="J221" s="37"/>
      <c r="K221" s="39"/>
      <c r="L221" s="16" t="s">
        <v>490</v>
      </c>
      <c r="M221" s="16" t="s">
        <v>512</v>
      </c>
      <c r="N221" s="16" t="s">
        <v>512</v>
      </c>
      <c r="O221" s="15"/>
      <c r="P221" s="15"/>
      <c r="Q221" s="15"/>
      <c r="R221" s="16" t="s">
        <v>490</v>
      </c>
      <c r="S221" s="16" t="s">
        <v>490</v>
      </c>
      <c r="T221" s="62" t="s">
        <v>137</v>
      </c>
      <c r="U221" s="62"/>
      <c r="V221" s="62"/>
      <c r="W221" s="62"/>
      <c r="X221" s="62"/>
      <c r="Y221" s="62"/>
      <c r="Z221" s="62"/>
      <c r="AA221" s="62"/>
      <c r="AB221" s="22"/>
    </row>
    <row r="222" spans="1:28" ht="15.75" thickBot="1" x14ac:dyDescent="0.3">
      <c r="A222" s="22"/>
      <c r="B222" s="34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6"/>
      <c r="AB222" s="22"/>
    </row>
    <row r="223" spans="1:28" ht="51" customHeight="1" x14ac:dyDescent="0.3">
      <c r="A223" s="22"/>
      <c r="B223" s="59" t="s">
        <v>42</v>
      </c>
      <c r="C223" s="60"/>
      <c r="D223" s="61"/>
      <c r="E223" s="59" t="s">
        <v>43</v>
      </c>
      <c r="F223" s="60"/>
      <c r="G223" s="60"/>
      <c r="H223" s="60"/>
      <c r="I223" s="60"/>
      <c r="J223" s="69" t="str">
        <f>J110</f>
        <v>Recently Restocked</v>
      </c>
      <c r="K223" s="70"/>
      <c r="L223" s="17" t="s">
        <v>35</v>
      </c>
      <c r="M223" s="17">
        <v>150</v>
      </c>
      <c r="N223" s="17" t="s">
        <v>36</v>
      </c>
      <c r="O223" s="17" t="s">
        <v>37</v>
      </c>
      <c r="P223" s="17" t="s">
        <v>38</v>
      </c>
      <c r="Q223" s="17" t="s">
        <v>39</v>
      </c>
      <c r="R223" s="17" t="s">
        <v>40</v>
      </c>
      <c r="S223" s="17" t="s">
        <v>41</v>
      </c>
      <c r="T223" s="71"/>
      <c r="U223" s="72"/>
      <c r="V223" s="72"/>
      <c r="W223" s="72"/>
      <c r="X223" s="72"/>
      <c r="Y223" s="72"/>
      <c r="Z223" s="72"/>
      <c r="AA223" s="73"/>
      <c r="AB223" s="22"/>
    </row>
    <row r="224" spans="1:28" x14ac:dyDescent="0.25">
      <c r="A224" s="22"/>
      <c r="B224" s="33" t="s">
        <v>138</v>
      </c>
      <c r="C224" s="33"/>
      <c r="D224" s="33"/>
      <c r="E224" s="37" t="s">
        <v>141</v>
      </c>
      <c r="F224" s="38"/>
      <c r="G224" s="38"/>
      <c r="H224" s="38"/>
      <c r="I224" s="39"/>
      <c r="J224" s="37"/>
      <c r="K224" s="39"/>
      <c r="L224" s="14" t="s">
        <v>490</v>
      </c>
      <c r="M224" s="11"/>
      <c r="N224" s="11"/>
      <c r="O224" s="11"/>
      <c r="P224" s="11"/>
      <c r="Q224" s="11"/>
      <c r="R224" s="14" t="s">
        <v>490</v>
      </c>
      <c r="S224" s="14" t="s">
        <v>490</v>
      </c>
      <c r="T224" s="33" t="s">
        <v>156</v>
      </c>
      <c r="U224" s="33"/>
      <c r="V224" s="33"/>
      <c r="W224" s="33"/>
      <c r="X224" s="33"/>
      <c r="Y224" s="33"/>
      <c r="Z224" s="33"/>
      <c r="AA224" s="33"/>
      <c r="AB224" s="22"/>
    </row>
    <row r="225" spans="1:28" x14ac:dyDescent="0.25">
      <c r="A225" s="22"/>
      <c r="B225" s="33" t="s">
        <v>138</v>
      </c>
      <c r="C225" s="33"/>
      <c r="D225" s="33"/>
      <c r="E225" s="37" t="s">
        <v>142</v>
      </c>
      <c r="F225" s="38"/>
      <c r="G225" s="38"/>
      <c r="H225" s="38"/>
      <c r="I225" s="39"/>
      <c r="J225" s="40" t="s">
        <v>451</v>
      </c>
      <c r="K225" s="41"/>
      <c r="L225" s="14" t="s">
        <v>490</v>
      </c>
      <c r="M225" s="11"/>
      <c r="N225" s="11"/>
      <c r="O225" s="11"/>
      <c r="P225" s="11"/>
      <c r="Q225" s="11"/>
      <c r="R225" s="11"/>
      <c r="S225" s="14" t="s">
        <v>490</v>
      </c>
      <c r="T225" s="33" t="s">
        <v>157</v>
      </c>
      <c r="U225" s="33"/>
      <c r="V225" s="33"/>
      <c r="W225" s="33"/>
      <c r="X225" s="33"/>
      <c r="Y225" s="33"/>
      <c r="Z225" s="33"/>
      <c r="AA225" s="33"/>
      <c r="AB225" s="22"/>
    </row>
    <row r="226" spans="1:28" x14ac:dyDescent="0.25">
      <c r="A226" s="22"/>
      <c r="B226" s="33" t="s">
        <v>139</v>
      </c>
      <c r="C226" s="33"/>
      <c r="D226" s="33"/>
      <c r="E226" s="37" t="s">
        <v>143</v>
      </c>
      <c r="F226" s="38"/>
      <c r="G226" s="38"/>
      <c r="H226" s="38"/>
      <c r="I226" s="39"/>
      <c r="J226" s="40" t="s">
        <v>451</v>
      </c>
      <c r="K226" s="41"/>
      <c r="L226" s="14" t="s">
        <v>490</v>
      </c>
      <c r="M226" s="20" t="s">
        <v>512</v>
      </c>
      <c r="N226" s="20" t="s">
        <v>512</v>
      </c>
      <c r="O226" s="11"/>
      <c r="P226" s="11"/>
      <c r="Q226" s="11"/>
      <c r="R226" s="14" t="s">
        <v>490</v>
      </c>
      <c r="S226" s="14" t="s">
        <v>490</v>
      </c>
      <c r="T226" s="33" t="s">
        <v>158</v>
      </c>
      <c r="U226" s="33"/>
      <c r="V226" s="33"/>
      <c r="W226" s="33"/>
      <c r="X226" s="33"/>
      <c r="Y226" s="33"/>
      <c r="Z226" s="33"/>
      <c r="AA226" s="33"/>
      <c r="AB226" s="22"/>
    </row>
    <row r="227" spans="1:28" x14ac:dyDescent="0.25">
      <c r="A227" s="22"/>
      <c r="B227" s="33" t="s">
        <v>139</v>
      </c>
      <c r="C227" s="33"/>
      <c r="D227" s="33"/>
      <c r="E227" s="37" t="s">
        <v>144</v>
      </c>
      <c r="F227" s="38"/>
      <c r="G227" s="38"/>
      <c r="H227" s="38"/>
      <c r="I227" s="39"/>
      <c r="J227" s="37"/>
      <c r="K227" s="39"/>
      <c r="L227" s="14" t="s">
        <v>490</v>
      </c>
      <c r="M227" s="11"/>
      <c r="N227" s="11"/>
      <c r="O227" s="11"/>
      <c r="P227" s="11"/>
      <c r="Q227" s="11"/>
      <c r="R227" s="14" t="s">
        <v>490</v>
      </c>
      <c r="S227" s="14" t="s">
        <v>490</v>
      </c>
      <c r="T227" s="33" t="s">
        <v>159</v>
      </c>
      <c r="U227" s="33"/>
      <c r="V227" s="33"/>
      <c r="W227" s="33"/>
      <c r="X227" s="33"/>
      <c r="Y227" s="33"/>
      <c r="Z227" s="33"/>
      <c r="AA227" s="33"/>
      <c r="AB227" s="22"/>
    </row>
    <row r="228" spans="1:28" x14ac:dyDescent="0.25">
      <c r="A228" s="22"/>
      <c r="B228" s="33" t="s">
        <v>139</v>
      </c>
      <c r="C228" s="33"/>
      <c r="D228" s="33"/>
      <c r="E228" s="37" t="s">
        <v>145</v>
      </c>
      <c r="F228" s="38"/>
      <c r="G228" s="38"/>
      <c r="H228" s="38"/>
      <c r="I228" s="39"/>
      <c r="J228" s="54"/>
      <c r="K228" s="33"/>
      <c r="L228" s="14" t="s">
        <v>490</v>
      </c>
      <c r="M228" s="14" t="s">
        <v>512</v>
      </c>
      <c r="N228" s="11"/>
      <c r="O228" s="20" t="s">
        <v>512</v>
      </c>
      <c r="P228" s="11"/>
      <c r="Q228" s="11"/>
      <c r="R228" s="14" t="s">
        <v>512</v>
      </c>
      <c r="S228" s="14" t="s">
        <v>490</v>
      </c>
      <c r="T228" s="33" t="s">
        <v>160</v>
      </c>
      <c r="U228" s="33"/>
      <c r="V228" s="33"/>
      <c r="W228" s="33"/>
      <c r="X228" s="33"/>
      <c r="Y228" s="33"/>
      <c r="Z228" s="33"/>
      <c r="AA228" s="33"/>
      <c r="AB228" s="22"/>
    </row>
    <row r="229" spans="1:28" x14ac:dyDescent="0.25">
      <c r="A229" s="22"/>
      <c r="B229" s="33" t="s">
        <v>139</v>
      </c>
      <c r="C229" s="33"/>
      <c r="D229" s="33"/>
      <c r="E229" s="37" t="s">
        <v>146</v>
      </c>
      <c r="F229" s="38"/>
      <c r="G229" s="38"/>
      <c r="H229" s="38"/>
      <c r="I229" s="39"/>
      <c r="J229" s="37"/>
      <c r="K229" s="39"/>
      <c r="L229" s="14" t="s">
        <v>490</v>
      </c>
      <c r="M229" s="14" t="s">
        <v>512</v>
      </c>
      <c r="N229" s="11"/>
      <c r="O229" s="11"/>
      <c r="P229" s="11"/>
      <c r="Q229" s="11"/>
      <c r="R229" s="14" t="s">
        <v>490</v>
      </c>
      <c r="S229" s="14" t="s">
        <v>490</v>
      </c>
      <c r="T229" s="33" t="s">
        <v>161</v>
      </c>
      <c r="U229" s="33"/>
      <c r="V229" s="33"/>
      <c r="W229" s="33"/>
      <c r="X229" s="33"/>
      <c r="Y229" s="33"/>
      <c r="Z229" s="33"/>
      <c r="AA229" s="33"/>
      <c r="AB229" s="22"/>
    </row>
    <row r="230" spans="1:28" x14ac:dyDescent="0.25">
      <c r="A230" s="22"/>
      <c r="B230" s="33" t="s">
        <v>139</v>
      </c>
      <c r="C230" s="33"/>
      <c r="D230" s="33"/>
      <c r="E230" s="37" t="s">
        <v>147</v>
      </c>
      <c r="F230" s="38"/>
      <c r="G230" s="38"/>
      <c r="H230" s="38"/>
      <c r="I230" s="39"/>
      <c r="J230" s="40" t="s">
        <v>451</v>
      </c>
      <c r="K230" s="41"/>
      <c r="L230" s="14" t="s">
        <v>490</v>
      </c>
      <c r="M230" s="14" t="s">
        <v>490</v>
      </c>
      <c r="N230" s="11"/>
      <c r="O230" s="11"/>
      <c r="P230" s="11"/>
      <c r="Q230" s="11"/>
      <c r="R230" s="11"/>
      <c r="S230" s="14" t="s">
        <v>490</v>
      </c>
      <c r="T230" s="33" t="s">
        <v>162</v>
      </c>
      <c r="U230" s="33"/>
      <c r="V230" s="33"/>
      <c r="W230" s="33"/>
      <c r="X230" s="33"/>
      <c r="Y230" s="33"/>
      <c r="Z230" s="33"/>
      <c r="AA230" s="33"/>
      <c r="AB230" s="22"/>
    </row>
    <row r="231" spans="1:28" x14ac:dyDescent="0.25">
      <c r="A231" s="22"/>
      <c r="B231" s="33" t="s">
        <v>139</v>
      </c>
      <c r="C231" s="33"/>
      <c r="D231" s="33"/>
      <c r="E231" s="37" t="s">
        <v>148</v>
      </c>
      <c r="F231" s="38"/>
      <c r="G231" s="38"/>
      <c r="H231" s="38"/>
      <c r="I231" s="39"/>
      <c r="J231" s="37"/>
      <c r="K231" s="39"/>
      <c r="L231" s="14" t="s">
        <v>490</v>
      </c>
      <c r="M231" s="14" t="s">
        <v>490</v>
      </c>
      <c r="N231" s="20" t="s">
        <v>512</v>
      </c>
      <c r="O231" s="11"/>
      <c r="P231" s="11"/>
      <c r="Q231" s="11"/>
      <c r="R231" s="14" t="s">
        <v>490</v>
      </c>
      <c r="S231" s="14" t="s">
        <v>490</v>
      </c>
      <c r="T231" s="33" t="s">
        <v>163</v>
      </c>
      <c r="U231" s="33"/>
      <c r="V231" s="33"/>
      <c r="W231" s="33"/>
      <c r="X231" s="33"/>
      <c r="Y231" s="33"/>
      <c r="Z231" s="33"/>
      <c r="AA231" s="33"/>
      <c r="AB231" s="22"/>
    </row>
    <row r="232" spans="1:28" x14ac:dyDescent="0.25">
      <c r="A232" s="22"/>
      <c r="B232" s="33" t="s">
        <v>139</v>
      </c>
      <c r="C232" s="33"/>
      <c r="D232" s="33"/>
      <c r="E232" s="37" t="s">
        <v>149</v>
      </c>
      <c r="F232" s="38"/>
      <c r="G232" s="38"/>
      <c r="H232" s="38"/>
      <c r="I232" s="39"/>
      <c r="J232" s="37"/>
      <c r="K232" s="39"/>
      <c r="L232" s="14" t="s">
        <v>490</v>
      </c>
      <c r="M232" s="14" t="s">
        <v>490</v>
      </c>
      <c r="N232" s="11"/>
      <c r="O232" s="11"/>
      <c r="P232" s="11"/>
      <c r="Q232" s="11"/>
      <c r="R232" s="14" t="s">
        <v>490</v>
      </c>
      <c r="S232" s="14" t="s">
        <v>490</v>
      </c>
      <c r="T232" s="33" t="s">
        <v>164</v>
      </c>
      <c r="U232" s="33"/>
      <c r="V232" s="33"/>
      <c r="W232" s="33"/>
      <c r="X232" s="33"/>
      <c r="Y232" s="33"/>
      <c r="Z232" s="33"/>
      <c r="AA232" s="33"/>
      <c r="AB232" s="22"/>
    </row>
    <row r="233" spans="1:28" x14ac:dyDescent="0.25">
      <c r="A233" s="22"/>
      <c r="B233" s="33" t="s">
        <v>139</v>
      </c>
      <c r="C233" s="33"/>
      <c r="D233" s="33"/>
      <c r="E233" s="37" t="s">
        <v>459</v>
      </c>
      <c r="F233" s="38"/>
      <c r="G233" s="38"/>
      <c r="H233" s="38"/>
      <c r="I233" s="39"/>
      <c r="J233" s="40" t="s">
        <v>451</v>
      </c>
      <c r="K233" s="41"/>
      <c r="L233" s="14" t="s">
        <v>490</v>
      </c>
      <c r="M233" s="14" t="s">
        <v>512</v>
      </c>
      <c r="N233" s="11"/>
      <c r="O233" s="11"/>
      <c r="P233" s="11"/>
      <c r="Q233" s="11"/>
      <c r="R233" s="20" t="s">
        <v>490</v>
      </c>
      <c r="S233" s="14" t="s">
        <v>490</v>
      </c>
      <c r="T233" s="33" t="s">
        <v>460</v>
      </c>
      <c r="U233" s="33"/>
      <c r="V233" s="33"/>
      <c r="W233" s="33"/>
      <c r="X233" s="33"/>
      <c r="Y233" s="33"/>
      <c r="Z233" s="33"/>
      <c r="AA233" s="33"/>
      <c r="AB233" s="22"/>
    </row>
    <row r="234" spans="1:28" x14ac:dyDescent="0.25">
      <c r="A234" s="22"/>
      <c r="B234" s="33" t="s">
        <v>139</v>
      </c>
      <c r="C234" s="33"/>
      <c r="D234" s="33"/>
      <c r="E234" s="37" t="s">
        <v>150</v>
      </c>
      <c r="F234" s="38"/>
      <c r="G234" s="38"/>
      <c r="H234" s="38"/>
      <c r="I234" s="39"/>
      <c r="J234" s="37"/>
      <c r="K234" s="39"/>
      <c r="L234" s="14" t="s">
        <v>490</v>
      </c>
      <c r="M234" s="14" t="s">
        <v>490</v>
      </c>
      <c r="N234" s="11"/>
      <c r="O234" s="11"/>
      <c r="P234" s="11"/>
      <c r="Q234" s="11"/>
      <c r="R234" s="14" t="s">
        <v>490</v>
      </c>
      <c r="S234" s="14" t="s">
        <v>490</v>
      </c>
      <c r="T234" s="33" t="s">
        <v>165</v>
      </c>
      <c r="U234" s="33"/>
      <c r="V234" s="33"/>
      <c r="W234" s="33"/>
      <c r="X234" s="33"/>
      <c r="Y234" s="33"/>
      <c r="Z234" s="33"/>
      <c r="AA234" s="33"/>
      <c r="AB234" s="22"/>
    </row>
    <row r="235" spans="1:28" x14ac:dyDescent="0.25">
      <c r="A235" s="22"/>
      <c r="B235" s="33" t="s">
        <v>139</v>
      </c>
      <c r="C235" s="33"/>
      <c r="D235" s="33"/>
      <c r="E235" s="37" t="s">
        <v>151</v>
      </c>
      <c r="F235" s="38"/>
      <c r="G235" s="38"/>
      <c r="H235" s="38"/>
      <c r="I235" s="39"/>
      <c r="J235" s="37"/>
      <c r="K235" s="39"/>
      <c r="L235" s="14" t="s">
        <v>490</v>
      </c>
      <c r="M235" s="14" t="s">
        <v>490</v>
      </c>
      <c r="N235" s="14" t="s">
        <v>512</v>
      </c>
      <c r="O235" s="11"/>
      <c r="P235" s="11"/>
      <c r="Q235" s="11"/>
      <c r="R235" s="14" t="s">
        <v>490</v>
      </c>
      <c r="S235" s="14" t="s">
        <v>490</v>
      </c>
      <c r="T235" s="33" t="s">
        <v>166</v>
      </c>
      <c r="U235" s="33"/>
      <c r="V235" s="33"/>
      <c r="W235" s="33"/>
      <c r="X235" s="33"/>
      <c r="Y235" s="33"/>
      <c r="Z235" s="33"/>
      <c r="AA235" s="33"/>
      <c r="AB235" s="22"/>
    </row>
    <row r="236" spans="1:28" x14ac:dyDescent="0.25">
      <c r="A236" s="22"/>
      <c r="B236" s="33" t="s">
        <v>139</v>
      </c>
      <c r="C236" s="33"/>
      <c r="D236" s="33"/>
      <c r="E236" s="37" t="s">
        <v>152</v>
      </c>
      <c r="F236" s="38"/>
      <c r="G236" s="38"/>
      <c r="H236" s="38"/>
      <c r="I236" s="39"/>
      <c r="J236" s="40" t="s">
        <v>451</v>
      </c>
      <c r="K236" s="41"/>
      <c r="L236" s="14" t="s">
        <v>490</v>
      </c>
      <c r="M236" s="14" t="s">
        <v>490</v>
      </c>
      <c r="N236" s="11"/>
      <c r="O236" s="11"/>
      <c r="P236" s="11"/>
      <c r="Q236" s="11"/>
      <c r="R236" s="11"/>
      <c r="S236" s="14" t="s">
        <v>490</v>
      </c>
      <c r="T236" s="33" t="s">
        <v>167</v>
      </c>
      <c r="U236" s="33"/>
      <c r="V236" s="33"/>
      <c r="W236" s="33"/>
      <c r="X236" s="33"/>
      <c r="Y236" s="33"/>
      <c r="Z236" s="33"/>
      <c r="AA236" s="33"/>
      <c r="AB236" s="22"/>
    </row>
    <row r="237" spans="1:28" x14ac:dyDescent="0.25">
      <c r="A237" s="22"/>
      <c r="B237" s="33" t="s">
        <v>139</v>
      </c>
      <c r="C237" s="33"/>
      <c r="D237" s="33"/>
      <c r="E237" s="37" t="s">
        <v>153</v>
      </c>
      <c r="F237" s="38"/>
      <c r="G237" s="38"/>
      <c r="H237" s="38"/>
      <c r="I237" s="39"/>
      <c r="J237" s="37"/>
      <c r="K237" s="39"/>
      <c r="L237" s="14" t="s">
        <v>490</v>
      </c>
      <c r="M237" s="14" t="s">
        <v>490</v>
      </c>
      <c r="N237" s="14" t="s">
        <v>512</v>
      </c>
      <c r="O237" s="11"/>
      <c r="P237" s="11"/>
      <c r="Q237" s="11"/>
      <c r="R237" s="14" t="s">
        <v>490</v>
      </c>
      <c r="S237" s="14" t="s">
        <v>490</v>
      </c>
      <c r="T237" s="33" t="s">
        <v>168</v>
      </c>
      <c r="U237" s="33"/>
      <c r="V237" s="33"/>
      <c r="W237" s="33"/>
      <c r="X237" s="33"/>
      <c r="Y237" s="33"/>
      <c r="Z237" s="33"/>
      <c r="AA237" s="33"/>
      <c r="AB237" s="22"/>
    </row>
    <row r="238" spans="1:28" x14ac:dyDescent="0.25">
      <c r="A238" s="22"/>
      <c r="B238" s="33" t="s">
        <v>140</v>
      </c>
      <c r="C238" s="33"/>
      <c r="D238" s="33"/>
      <c r="E238" s="37" t="s">
        <v>154</v>
      </c>
      <c r="F238" s="38"/>
      <c r="G238" s="38"/>
      <c r="H238" s="38"/>
      <c r="I238" s="39"/>
      <c r="J238" s="37"/>
      <c r="K238" s="39"/>
      <c r="L238" s="20" t="s">
        <v>490</v>
      </c>
      <c r="M238" s="14" t="s">
        <v>490</v>
      </c>
      <c r="N238" s="14" t="s">
        <v>512</v>
      </c>
      <c r="O238" s="14" t="s">
        <v>512</v>
      </c>
      <c r="P238" s="11"/>
      <c r="Q238" s="11"/>
      <c r="R238" s="14" t="s">
        <v>490</v>
      </c>
      <c r="S238" s="14" t="s">
        <v>490</v>
      </c>
      <c r="T238" s="33" t="s">
        <v>169</v>
      </c>
      <c r="U238" s="33"/>
      <c r="V238" s="33"/>
      <c r="W238" s="33"/>
      <c r="X238" s="33"/>
      <c r="Y238" s="33"/>
      <c r="Z238" s="33"/>
      <c r="AA238" s="33"/>
      <c r="AB238" s="22"/>
    </row>
    <row r="239" spans="1:28" ht="15.75" thickBot="1" x14ac:dyDescent="0.3">
      <c r="A239" s="22"/>
      <c r="B239" s="62" t="s">
        <v>140</v>
      </c>
      <c r="C239" s="62"/>
      <c r="D239" s="62"/>
      <c r="E239" s="66" t="s">
        <v>155</v>
      </c>
      <c r="F239" s="67"/>
      <c r="G239" s="67"/>
      <c r="H239" s="67"/>
      <c r="I239" s="68"/>
      <c r="J239" s="54"/>
      <c r="K239" s="33"/>
      <c r="L239" s="26" t="s">
        <v>490</v>
      </c>
      <c r="M239" s="16" t="s">
        <v>490</v>
      </c>
      <c r="N239" s="16" t="s">
        <v>512</v>
      </c>
      <c r="O239" s="16" t="s">
        <v>512</v>
      </c>
      <c r="P239" s="16" t="s">
        <v>512</v>
      </c>
      <c r="Q239" s="15"/>
      <c r="R239" s="16" t="s">
        <v>490</v>
      </c>
      <c r="S239" s="16" t="s">
        <v>490</v>
      </c>
      <c r="T239" s="62" t="s">
        <v>170</v>
      </c>
      <c r="U239" s="62"/>
      <c r="V239" s="62"/>
      <c r="W239" s="62"/>
      <c r="X239" s="62"/>
      <c r="Y239" s="62"/>
      <c r="Z239" s="62"/>
      <c r="AA239" s="62"/>
      <c r="AB239" s="22"/>
    </row>
    <row r="240" spans="1:28" ht="15.75" thickBot="1" x14ac:dyDescent="0.3">
      <c r="A240" s="22"/>
      <c r="B240" s="34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6"/>
      <c r="AB240" s="22"/>
    </row>
    <row r="241" spans="1:28" ht="51" customHeight="1" x14ac:dyDescent="0.3">
      <c r="A241" s="22"/>
      <c r="B241" s="59" t="s">
        <v>42</v>
      </c>
      <c r="C241" s="60"/>
      <c r="D241" s="61"/>
      <c r="E241" s="51" t="s">
        <v>43</v>
      </c>
      <c r="F241" s="52"/>
      <c r="G241" s="52"/>
      <c r="H241" s="52"/>
      <c r="I241" s="52"/>
      <c r="J241" s="69" t="str">
        <f>J110</f>
        <v>Recently Restocked</v>
      </c>
      <c r="K241" s="70"/>
      <c r="L241" s="17" t="s">
        <v>35</v>
      </c>
      <c r="M241" s="17">
        <v>150</v>
      </c>
      <c r="N241" s="17" t="s">
        <v>36</v>
      </c>
      <c r="O241" s="17" t="s">
        <v>37</v>
      </c>
      <c r="P241" s="17" t="s">
        <v>38</v>
      </c>
      <c r="Q241" s="17" t="s">
        <v>39</v>
      </c>
      <c r="R241" s="17" t="s">
        <v>40</v>
      </c>
      <c r="S241" s="17" t="s">
        <v>41</v>
      </c>
      <c r="T241" s="71"/>
      <c r="U241" s="72"/>
      <c r="V241" s="72"/>
      <c r="W241" s="72"/>
      <c r="X241" s="72"/>
      <c r="Y241" s="72"/>
      <c r="Z241" s="72"/>
      <c r="AA241" s="73"/>
      <c r="AB241" s="22"/>
    </row>
    <row r="242" spans="1:28" x14ac:dyDescent="0.25">
      <c r="A242" s="22"/>
      <c r="B242" s="33" t="s">
        <v>171</v>
      </c>
      <c r="C242" s="33"/>
      <c r="D242" s="33"/>
      <c r="E242" s="37" t="s">
        <v>47</v>
      </c>
      <c r="F242" s="38"/>
      <c r="G242" s="38"/>
      <c r="H242" s="38"/>
      <c r="I242" s="39"/>
      <c r="J242" s="54"/>
      <c r="K242" s="33"/>
      <c r="L242" s="14" t="s">
        <v>490</v>
      </c>
      <c r="M242" s="14" t="s">
        <v>490</v>
      </c>
      <c r="N242" s="14" t="s">
        <v>512</v>
      </c>
      <c r="O242" s="11"/>
      <c r="P242" s="11"/>
      <c r="Q242" s="11"/>
      <c r="R242" s="11"/>
      <c r="S242" s="11"/>
      <c r="T242" s="33" t="s">
        <v>174</v>
      </c>
      <c r="U242" s="33"/>
      <c r="V242" s="33"/>
      <c r="W242" s="33"/>
      <c r="X242" s="33"/>
      <c r="Y242" s="33"/>
      <c r="Z242" s="33"/>
      <c r="AA242" s="33"/>
      <c r="AB242" s="22"/>
    </row>
    <row r="243" spans="1:28" ht="15.75" thickBot="1" x14ac:dyDescent="0.3">
      <c r="A243" s="22"/>
      <c r="B243" s="62" t="s">
        <v>171</v>
      </c>
      <c r="C243" s="62"/>
      <c r="D243" s="62"/>
      <c r="E243" s="127" t="s">
        <v>509</v>
      </c>
      <c r="F243" s="87"/>
      <c r="G243" s="87"/>
      <c r="H243" s="87"/>
      <c r="I243" s="128"/>
      <c r="J243" s="40" t="s">
        <v>451</v>
      </c>
      <c r="K243" s="41"/>
      <c r="L243" s="16" t="s">
        <v>490</v>
      </c>
      <c r="M243" s="15"/>
      <c r="N243" s="15"/>
      <c r="O243" s="15"/>
      <c r="P243" s="32" t="s">
        <v>512</v>
      </c>
      <c r="Q243" s="26" t="s">
        <v>512</v>
      </c>
      <c r="R243" s="26" t="s">
        <v>512</v>
      </c>
      <c r="S243" s="16" t="s">
        <v>490</v>
      </c>
      <c r="T243" s="62" t="s">
        <v>515</v>
      </c>
      <c r="U243" s="62"/>
      <c r="V243" s="62"/>
      <c r="W243" s="62"/>
      <c r="X243" s="62"/>
      <c r="Y243" s="62"/>
      <c r="Z243" s="62"/>
      <c r="AA243" s="62"/>
      <c r="AB243" s="22"/>
    </row>
    <row r="244" spans="1:28" x14ac:dyDescent="0.25">
      <c r="A244" s="22"/>
      <c r="B244" s="33" t="s">
        <v>171</v>
      </c>
      <c r="C244" s="33"/>
      <c r="D244" s="33"/>
      <c r="E244" s="37" t="s">
        <v>57</v>
      </c>
      <c r="F244" s="38"/>
      <c r="G244" s="38"/>
      <c r="H244" s="38"/>
      <c r="I244" s="39"/>
      <c r="J244" s="40" t="s">
        <v>451</v>
      </c>
      <c r="K244" s="41"/>
      <c r="L244" s="14" t="s">
        <v>490</v>
      </c>
      <c r="M244" s="14" t="s">
        <v>490</v>
      </c>
      <c r="N244" s="14" t="s">
        <v>512</v>
      </c>
      <c r="O244" s="14" t="s">
        <v>512</v>
      </c>
      <c r="P244" s="11"/>
      <c r="Q244" s="11"/>
      <c r="R244" s="11"/>
      <c r="S244" s="11"/>
      <c r="T244" s="33" t="s">
        <v>175</v>
      </c>
      <c r="U244" s="33"/>
      <c r="V244" s="33"/>
      <c r="W244" s="33"/>
      <c r="X244" s="33"/>
      <c r="Y244" s="33"/>
      <c r="Z244" s="33"/>
      <c r="AA244" s="33"/>
      <c r="AB244" s="22"/>
    </row>
    <row r="245" spans="1:28" x14ac:dyDescent="0.25">
      <c r="A245" s="22"/>
      <c r="B245" s="33" t="s">
        <v>171</v>
      </c>
      <c r="C245" s="33"/>
      <c r="D245" s="33"/>
      <c r="E245" s="37" t="s">
        <v>61</v>
      </c>
      <c r="F245" s="38"/>
      <c r="G245" s="38"/>
      <c r="H245" s="38"/>
      <c r="I245" s="39"/>
      <c r="J245" s="40" t="s">
        <v>451</v>
      </c>
      <c r="K245" s="41"/>
      <c r="L245" s="14" t="s">
        <v>490</v>
      </c>
      <c r="M245" s="14" t="s">
        <v>490</v>
      </c>
      <c r="N245" s="11"/>
      <c r="O245" s="11"/>
      <c r="P245" s="11"/>
      <c r="Q245" s="11"/>
      <c r="R245" s="14" t="s">
        <v>490</v>
      </c>
      <c r="S245" s="14" t="s">
        <v>490</v>
      </c>
      <c r="T245" s="33" t="s">
        <v>176</v>
      </c>
      <c r="U245" s="33"/>
      <c r="V245" s="33"/>
      <c r="W245" s="33"/>
      <c r="X245" s="33"/>
      <c r="Y245" s="33"/>
      <c r="Z245" s="33"/>
      <c r="AA245" s="33"/>
      <c r="AB245" s="22"/>
    </row>
    <row r="246" spans="1:28" x14ac:dyDescent="0.25">
      <c r="A246" s="22"/>
      <c r="B246" s="33" t="s">
        <v>171</v>
      </c>
      <c r="C246" s="33"/>
      <c r="D246" s="33"/>
      <c r="E246" s="37" t="s">
        <v>63</v>
      </c>
      <c r="F246" s="38"/>
      <c r="G246" s="38"/>
      <c r="H246" s="38"/>
      <c r="I246" s="39"/>
      <c r="J246" s="37"/>
      <c r="K246" s="39"/>
      <c r="L246" s="14" t="s">
        <v>490</v>
      </c>
      <c r="M246" s="14" t="s">
        <v>490</v>
      </c>
      <c r="N246" s="11"/>
      <c r="O246" s="11"/>
      <c r="P246" s="11"/>
      <c r="Q246" s="11"/>
      <c r="R246" s="14" t="s">
        <v>490</v>
      </c>
      <c r="S246" s="14" t="s">
        <v>490</v>
      </c>
      <c r="T246" s="33" t="s">
        <v>177</v>
      </c>
      <c r="U246" s="33"/>
      <c r="V246" s="33"/>
      <c r="W246" s="33"/>
      <c r="X246" s="33"/>
      <c r="Y246" s="33"/>
      <c r="Z246" s="33"/>
      <c r="AA246" s="33"/>
      <c r="AB246" s="22"/>
    </row>
    <row r="247" spans="1:28" x14ac:dyDescent="0.25">
      <c r="A247" s="22"/>
      <c r="B247" s="33" t="s">
        <v>171</v>
      </c>
      <c r="C247" s="33"/>
      <c r="D247" s="33"/>
      <c r="E247" s="37" t="s">
        <v>48</v>
      </c>
      <c r="F247" s="38"/>
      <c r="G247" s="38"/>
      <c r="H247" s="38"/>
      <c r="I247" s="39"/>
      <c r="J247" s="37"/>
      <c r="K247" s="39"/>
      <c r="L247" s="14" t="s">
        <v>490</v>
      </c>
      <c r="M247" s="14" t="s">
        <v>490</v>
      </c>
      <c r="N247" s="20" t="s">
        <v>490</v>
      </c>
      <c r="O247" s="11"/>
      <c r="P247" s="11"/>
      <c r="Q247" s="11"/>
      <c r="R247" s="14" t="s">
        <v>490</v>
      </c>
      <c r="S247" s="14" t="s">
        <v>490</v>
      </c>
      <c r="T247" s="33" t="s">
        <v>178</v>
      </c>
      <c r="U247" s="33"/>
      <c r="V247" s="33"/>
      <c r="W247" s="33"/>
      <c r="X247" s="33"/>
      <c r="Y247" s="33"/>
      <c r="Z247" s="33"/>
      <c r="AA247" s="33"/>
      <c r="AB247" s="22"/>
    </row>
    <row r="248" spans="1:28" x14ac:dyDescent="0.25">
      <c r="A248" s="22"/>
      <c r="B248" s="33" t="s">
        <v>171</v>
      </c>
      <c r="C248" s="33"/>
      <c r="D248" s="33"/>
      <c r="E248" s="37" t="s">
        <v>172</v>
      </c>
      <c r="F248" s="38"/>
      <c r="G248" s="38"/>
      <c r="H248" s="38"/>
      <c r="I248" s="39"/>
      <c r="J248" s="37"/>
      <c r="K248" s="39"/>
      <c r="L248" s="14" t="s">
        <v>490</v>
      </c>
      <c r="M248" s="14" t="s">
        <v>490</v>
      </c>
      <c r="N248" s="14" t="s">
        <v>512</v>
      </c>
      <c r="O248" s="11"/>
      <c r="P248" s="11"/>
      <c r="Q248" s="11"/>
      <c r="R248" s="14" t="s">
        <v>490</v>
      </c>
      <c r="S248" s="14" t="s">
        <v>490</v>
      </c>
      <c r="T248" s="33" t="s">
        <v>179</v>
      </c>
      <c r="U248" s="33"/>
      <c r="V248" s="33"/>
      <c r="W248" s="33"/>
      <c r="X248" s="33"/>
      <c r="Y248" s="33"/>
      <c r="Z248" s="33"/>
      <c r="AA248" s="33"/>
      <c r="AB248" s="22"/>
    </row>
    <row r="249" spans="1:28" x14ac:dyDescent="0.25">
      <c r="A249" s="22"/>
      <c r="B249" s="33" t="s">
        <v>171</v>
      </c>
      <c r="C249" s="33"/>
      <c r="D249" s="33"/>
      <c r="E249" s="37" t="s">
        <v>69</v>
      </c>
      <c r="F249" s="38"/>
      <c r="G249" s="38"/>
      <c r="H249" s="38"/>
      <c r="I249" s="39"/>
      <c r="J249" s="37"/>
      <c r="K249" s="39"/>
      <c r="L249" s="14" t="s">
        <v>490</v>
      </c>
      <c r="M249" s="14" t="s">
        <v>490</v>
      </c>
      <c r="N249" s="14" t="s">
        <v>512</v>
      </c>
      <c r="O249" s="11"/>
      <c r="P249" s="11"/>
      <c r="Q249" s="11"/>
      <c r="R249" s="14" t="s">
        <v>490</v>
      </c>
      <c r="S249" s="14" t="s">
        <v>490</v>
      </c>
      <c r="T249" s="33" t="s">
        <v>180</v>
      </c>
      <c r="U249" s="33"/>
      <c r="V249" s="33"/>
      <c r="W249" s="33"/>
      <c r="X249" s="33"/>
      <c r="Y249" s="33"/>
      <c r="Z249" s="33"/>
      <c r="AA249" s="33"/>
      <c r="AB249" s="22"/>
    </row>
    <row r="250" spans="1:28" x14ac:dyDescent="0.25">
      <c r="A250" s="22"/>
      <c r="B250" s="33" t="s">
        <v>171</v>
      </c>
      <c r="C250" s="33"/>
      <c r="D250" s="33"/>
      <c r="E250" s="37" t="s">
        <v>173</v>
      </c>
      <c r="F250" s="38"/>
      <c r="G250" s="38"/>
      <c r="H250" s="38"/>
      <c r="I250" s="39"/>
      <c r="J250" s="37"/>
      <c r="K250" s="39"/>
      <c r="L250" s="14" t="s">
        <v>490</v>
      </c>
      <c r="M250" s="14" t="s">
        <v>490</v>
      </c>
      <c r="N250" s="14" t="s">
        <v>512</v>
      </c>
      <c r="O250" s="11"/>
      <c r="P250" s="11"/>
      <c r="Q250" s="11"/>
      <c r="R250" s="14" t="s">
        <v>490</v>
      </c>
      <c r="S250" s="14" t="s">
        <v>490</v>
      </c>
      <c r="T250" s="33" t="s">
        <v>181</v>
      </c>
      <c r="U250" s="33"/>
      <c r="V250" s="33"/>
      <c r="W250" s="33"/>
      <c r="X250" s="33"/>
      <c r="Y250" s="33"/>
      <c r="Z250" s="33"/>
      <c r="AA250" s="33"/>
      <c r="AB250" s="22"/>
    </row>
    <row r="251" spans="1:28" x14ac:dyDescent="0.25">
      <c r="A251" s="22"/>
      <c r="B251" s="33" t="s">
        <v>171</v>
      </c>
      <c r="C251" s="33"/>
      <c r="D251" s="33"/>
      <c r="E251" s="37" t="s">
        <v>75</v>
      </c>
      <c r="F251" s="38"/>
      <c r="G251" s="38"/>
      <c r="H251" s="38"/>
      <c r="I251" s="39"/>
      <c r="J251" s="37"/>
      <c r="K251" s="39"/>
      <c r="L251" s="14" t="s">
        <v>490</v>
      </c>
      <c r="M251" s="14" t="s">
        <v>490</v>
      </c>
      <c r="N251" s="14" t="s">
        <v>512</v>
      </c>
      <c r="O251" s="11"/>
      <c r="P251" s="11"/>
      <c r="Q251" s="11"/>
      <c r="R251" s="14" t="s">
        <v>490</v>
      </c>
      <c r="S251" s="14" t="s">
        <v>490</v>
      </c>
      <c r="T251" s="33" t="s">
        <v>182</v>
      </c>
      <c r="U251" s="33"/>
      <c r="V251" s="33"/>
      <c r="W251" s="33"/>
      <c r="X251" s="33"/>
      <c r="Y251" s="33"/>
      <c r="Z251" s="33"/>
      <c r="AA251" s="33"/>
      <c r="AB251" s="22"/>
    </row>
    <row r="252" spans="1:28" x14ac:dyDescent="0.25">
      <c r="A252" s="22"/>
      <c r="B252" s="33" t="s">
        <v>171</v>
      </c>
      <c r="C252" s="33"/>
      <c r="D252" s="33"/>
      <c r="E252" s="37" t="s">
        <v>76</v>
      </c>
      <c r="F252" s="38"/>
      <c r="G252" s="38"/>
      <c r="H252" s="38"/>
      <c r="I252" s="39"/>
      <c r="J252" s="37"/>
      <c r="K252" s="39"/>
      <c r="L252" s="14" t="s">
        <v>490</v>
      </c>
      <c r="M252" s="14" t="s">
        <v>490</v>
      </c>
      <c r="N252" s="11"/>
      <c r="O252" s="11"/>
      <c r="P252" s="11"/>
      <c r="Q252" s="11"/>
      <c r="R252" s="14" t="s">
        <v>490</v>
      </c>
      <c r="S252" s="14" t="s">
        <v>490</v>
      </c>
      <c r="T252" s="33" t="s">
        <v>183</v>
      </c>
      <c r="U252" s="33"/>
      <c r="V252" s="33"/>
      <c r="W252" s="33"/>
      <c r="X252" s="33"/>
      <c r="Y252" s="33"/>
      <c r="Z252" s="33"/>
      <c r="AA252" s="33"/>
      <c r="AB252" s="22"/>
    </row>
    <row r="253" spans="1:28" x14ac:dyDescent="0.25">
      <c r="A253" s="22"/>
      <c r="B253" s="62" t="s">
        <v>171</v>
      </c>
      <c r="C253" s="62"/>
      <c r="D253" s="62"/>
      <c r="E253" s="33" t="s">
        <v>426</v>
      </c>
      <c r="F253" s="33"/>
      <c r="G253" s="33"/>
      <c r="H253" s="33"/>
      <c r="I253" s="33"/>
      <c r="J253" s="40" t="s">
        <v>451</v>
      </c>
      <c r="K253" s="41"/>
      <c r="L253" s="16" t="s">
        <v>490</v>
      </c>
      <c r="M253" s="16" t="s">
        <v>490</v>
      </c>
      <c r="N253" s="15"/>
      <c r="O253" s="15"/>
      <c r="P253" s="15"/>
      <c r="Q253" s="15"/>
      <c r="R253" s="14" t="s">
        <v>490</v>
      </c>
      <c r="S253" s="16" t="s">
        <v>490</v>
      </c>
      <c r="T253" s="62" t="s">
        <v>476</v>
      </c>
      <c r="U253" s="62"/>
      <c r="V253" s="62"/>
      <c r="W253" s="62"/>
      <c r="X253" s="62"/>
      <c r="Y253" s="62"/>
      <c r="Z253" s="62"/>
      <c r="AA253" s="62"/>
      <c r="AB253" s="22"/>
    </row>
    <row r="254" spans="1:28" ht="15.75" thickBot="1" x14ac:dyDescent="0.3">
      <c r="A254" s="22"/>
      <c r="B254" s="62" t="s">
        <v>171</v>
      </c>
      <c r="C254" s="62"/>
      <c r="D254" s="62"/>
      <c r="E254" s="127" t="s">
        <v>77</v>
      </c>
      <c r="F254" s="87"/>
      <c r="G254" s="87"/>
      <c r="H254" s="87"/>
      <c r="I254" s="128"/>
      <c r="J254" s="37"/>
      <c r="K254" s="39"/>
      <c r="L254" s="16" t="s">
        <v>490</v>
      </c>
      <c r="M254" s="16" t="s">
        <v>490</v>
      </c>
      <c r="N254" s="16" t="s">
        <v>512</v>
      </c>
      <c r="O254" s="15"/>
      <c r="P254" s="15"/>
      <c r="Q254" s="15"/>
      <c r="R254" s="15"/>
      <c r="S254" s="16" t="s">
        <v>490</v>
      </c>
      <c r="T254" s="62" t="s">
        <v>184</v>
      </c>
      <c r="U254" s="62"/>
      <c r="V254" s="62"/>
      <c r="W254" s="62"/>
      <c r="X254" s="62"/>
      <c r="Y254" s="62"/>
      <c r="Z254" s="62"/>
      <c r="AA254" s="62"/>
      <c r="AB254" s="22"/>
    </row>
    <row r="255" spans="1:28" ht="15.75" thickBot="1" x14ac:dyDescent="0.3">
      <c r="A255" s="22"/>
      <c r="B255" s="34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6"/>
      <c r="AB255" s="22"/>
    </row>
    <row r="256" spans="1:28" ht="51" customHeight="1" x14ac:dyDescent="0.3">
      <c r="A256" s="22"/>
      <c r="B256" s="59" t="s">
        <v>42</v>
      </c>
      <c r="C256" s="60"/>
      <c r="D256" s="61"/>
      <c r="E256" s="51" t="s">
        <v>43</v>
      </c>
      <c r="F256" s="52"/>
      <c r="G256" s="52"/>
      <c r="H256" s="52"/>
      <c r="I256" s="52"/>
      <c r="J256" s="69" t="str">
        <f>J110</f>
        <v>Recently Restocked</v>
      </c>
      <c r="K256" s="70"/>
      <c r="L256" s="17" t="s">
        <v>35</v>
      </c>
      <c r="M256" s="17">
        <v>150</v>
      </c>
      <c r="N256" s="17" t="s">
        <v>36</v>
      </c>
      <c r="O256" s="17" t="s">
        <v>37</v>
      </c>
      <c r="P256" s="17" t="s">
        <v>38</v>
      </c>
      <c r="Q256" s="17" t="s">
        <v>39</v>
      </c>
      <c r="R256" s="17" t="s">
        <v>40</v>
      </c>
      <c r="S256" s="17" t="s">
        <v>41</v>
      </c>
      <c r="T256" s="71"/>
      <c r="U256" s="72"/>
      <c r="V256" s="72"/>
      <c r="W256" s="72"/>
      <c r="X256" s="72"/>
      <c r="Y256" s="72"/>
      <c r="Z256" s="72"/>
      <c r="AA256" s="73"/>
      <c r="AB256" s="22"/>
    </row>
    <row r="257" spans="1:28" x14ac:dyDescent="0.25">
      <c r="A257" s="22"/>
      <c r="B257" s="33" t="s">
        <v>185</v>
      </c>
      <c r="C257" s="33"/>
      <c r="D257" s="33"/>
      <c r="E257" s="37" t="s">
        <v>186</v>
      </c>
      <c r="F257" s="38"/>
      <c r="G257" s="38"/>
      <c r="H257" s="38"/>
      <c r="I257" s="39"/>
      <c r="J257" s="40" t="s">
        <v>451</v>
      </c>
      <c r="K257" s="41"/>
      <c r="L257" s="14" t="s">
        <v>490</v>
      </c>
      <c r="M257" s="14" t="s">
        <v>512</v>
      </c>
      <c r="N257" s="11"/>
      <c r="O257" s="11"/>
      <c r="P257" s="11"/>
      <c r="Q257" s="11"/>
      <c r="R257" s="14" t="s">
        <v>490</v>
      </c>
      <c r="S257" s="14" t="s">
        <v>490</v>
      </c>
      <c r="T257" s="33" t="s">
        <v>192</v>
      </c>
      <c r="U257" s="33"/>
      <c r="V257" s="33"/>
      <c r="W257" s="33"/>
      <c r="X257" s="33"/>
      <c r="Y257" s="33"/>
      <c r="Z257" s="33"/>
      <c r="AA257" s="33"/>
      <c r="AB257" s="22"/>
    </row>
    <row r="258" spans="1:28" x14ac:dyDescent="0.25">
      <c r="A258" s="22"/>
      <c r="B258" s="33" t="s">
        <v>185</v>
      </c>
      <c r="C258" s="33"/>
      <c r="D258" s="33"/>
      <c r="E258" s="37" t="s">
        <v>187</v>
      </c>
      <c r="F258" s="38"/>
      <c r="G258" s="38"/>
      <c r="H258" s="38"/>
      <c r="I258" s="39"/>
      <c r="J258" s="37"/>
      <c r="K258" s="39"/>
      <c r="L258" s="14" t="s">
        <v>490</v>
      </c>
      <c r="M258" s="14" t="s">
        <v>512</v>
      </c>
      <c r="N258" s="11"/>
      <c r="O258" s="11"/>
      <c r="P258" s="11"/>
      <c r="Q258" s="11"/>
      <c r="R258" s="14" t="s">
        <v>490</v>
      </c>
      <c r="S258" s="14" t="s">
        <v>490</v>
      </c>
      <c r="T258" s="33" t="s">
        <v>193</v>
      </c>
      <c r="U258" s="33"/>
      <c r="V258" s="33"/>
      <c r="W258" s="33"/>
      <c r="X258" s="33"/>
      <c r="Y258" s="33"/>
      <c r="Z258" s="33"/>
      <c r="AA258" s="33"/>
      <c r="AB258" s="22"/>
    </row>
    <row r="259" spans="1:28" x14ac:dyDescent="0.25">
      <c r="A259" s="22"/>
      <c r="B259" s="33" t="s">
        <v>185</v>
      </c>
      <c r="C259" s="33"/>
      <c r="D259" s="33"/>
      <c r="E259" s="37" t="s">
        <v>188</v>
      </c>
      <c r="F259" s="38"/>
      <c r="G259" s="38"/>
      <c r="H259" s="38"/>
      <c r="I259" s="39"/>
      <c r="J259" s="37"/>
      <c r="K259" s="39"/>
      <c r="L259" s="14" t="s">
        <v>490</v>
      </c>
      <c r="M259" s="14" t="s">
        <v>490</v>
      </c>
      <c r="N259" s="14" t="s">
        <v>512</v>
      </c>
      <c r="O259" s="20" t="s">
        <v>512</v>
      </c>
      <c r="P259" s="20" t="s">
        <v>512</v>
      </c>
      <c r="Q259" s="14" t="s">
        <v>512</v>
      </c>
      <c r="R259" s="14" t="s">
        <v>490</v>
      </c>
      <c r="S259" s="14" t="s">
        <v>490</v>
      </c>
      <c r="T259" s="33" t="s">
        <v>194</v>
      </c>
      <c r="U259" s="33"/>
      <c r="V259" s="33"/>
      <c r="W259" s="33"/>
      <c r="X259" s="33"/>
      <c r="Y259" s="33"/>
      <c r="Z259" s="33"/>
      <c r="AA259" s="33"/>
      <c r="AB259" s="22"/>
    </row>
    <row r="260" spans="1:28" x14ac:dyDescent="0.25">
      <c r="A260" s="22"/>
      <c r="B260" s="33" t="s">
        <v>185</v>
      </c>
      <c r="C260" s="33"/>
      <c r="D260" s="33"/>
      <c r="E260" s="37" t="s">
        <v>189</v>
      </c>
      <c r="F260" s="38"/>
      <c r="G260" s="38"/>
      <c r="H260" s="38"/>
      <c r="I260" s="39"/>
      <c r="J260" s="40" t="s">
        <v>451</v>
      </c>
      <c r="K260" s="41"/>
      <c r="L260" s="14" t="s">
        <v>490</v>
      </c>
      <c r="M260" s="14" t="s">
        <v>512</v>
      </c>
      <c r="N260" s="11"/>
      <c r="O260" s="11"/>
      <c r="P260" s="11"/>
      <c r="Q260" s="11"/>
      <c r="R260" s="14" t="s">
        <v>490</v>
      </c>
      <c r="S260" s="14" t="s">
        <v>490</v>
      </c>
      <c r="T260" s="33" t="s">
        <v>195</v>
      </c>
      <c r="U260" s="33"/>
      <c r="V260" s="33"/>
      <c r="W260" s="33"/>
      <c r="X260" s="33"/>
      <c r="Y260" s="33"/>
      <c r="Z260" s="33"/>
      <c r="AA260" s="33"/>
      <c r="AB260" s="22"/>
    </row>
    <row r="261" spans="1:28" x14ac:dyDescent="0.25">
      <c r="A261" s="22"/>
      <c r="B261" s="33" t="s">
        <v>185</v>
      </c>
      <c r="C261" s="33"/>
      <c r="D261" s="33"/>
      <c r="E261" s="37" t="s">
        <v>190</v>
      </c>
      <c r="F261" s="38"/>
      <c r="G261" s="38"/>
      <c r="H261" s="38"/>
      <c r="I261" s="39"/>
      <c r="J261" s="37"/>
      <c r="K261" s="39"/>
      <c r="L261" s="14" t="s">
        <v>490</v>
      </c>
      <c r="M261" s="14" t="s">
        <v>512</v>
      </c>
      <c r="N261" s="11"/>
      <c r="O261" s="11"/>
      <c r="P261" s="11"/>
      <c r="Q261" s="14" t="s">
        <v>512</v>
      </c>
      <c r="R261" s="14" t="s">
        <v>512</v>
      </c>
      <c r="S261" s="14" t="s">
        <v>490</v>
      </c>
      <c r="T261" s="33" t="s">
        <v>196</v>
      </c>
      <c r="U261" s="33"/>
      <c r="V261" s="33"/>
      <c r="W261" s="33"/>
      <c r="X261" s="33"/>
      <c r="Y261" s="33"/>
      <c r="Z261" s="33"/>
      <c r="AA261" s="33"/>
      <c r="AB261" s="22"/>
    </row>
    <row r="262" spans="1:28" x14ac:dyDescent="0.25">
      <c r="A262" s="22"/>
      <c r="B262" s="33" t="s">
        <v>185</v>
      </c>
      <c r="C262" s="33"/>
      <c r="D262" s="33"/>
      <c r="E262" s="37" t="s">
        <v>191</v>
      </c>
      <c r="F262" s="38"/>
      <c r="G262" s="38"/>
      <c r="H262" s="38"/>
      <c r="I262" s="39"/>
      <c r="J262" s="40" t="s">
        <v>451</v>
      </c>
      <c r="K262" s="41"/>
      <c r="L262" s="14" t="s">
        <v>490</v>
      </c>
      <c r="M262" s="14" t="s">
        <v>512</v>
      </c>
      <c r="N262" s="11"/>
      <c r="O262" s="11"/>
      <c r="P262" s="11"/>
      <c r="Q262" s="11"/>
      <c r="R262" s="14" t="s">
        <v>490</v>
      </c>
      <c r="S262" s="14" t="s">
        <v>490</v>
      </c>
      <c r="T262" s="33" t="s">
        <v>197</v>
      </c>
      <c r="U262" s="33"/>
      <c r="V262" s="33"/>
      <c r="W262" s="33"/>
      <c r="X262" s="33"/>
      <c r="Y262" s="33"/>
      <c r="Z262" s="33"/>
      <c r="AA262" s="33"/>
      <c r="AB262" s="22"/>
    </row>
    <row r="263" spans="1:28" x14ac:dyDescent="0.25">
      <c r="A263" s="22"/>
      <c r="B263" s="33" t="s">
        <v>185</v>
      </c>
      <c r="C263" s="33"/>
      <c r="D263" s="33"/>
      <c r="E263" s="37" t="s">
        <v>173</v>
      </c>
      <c r="F263" s="38"/>
      <c r="G263" s="38"/>
      <c r="H263" s="38"/>
      <c r="I263" s="39"/>
      <c r="J263" s="37"/>
      <c r="K263" s="39"/>
      <c r="L263" s="14" t="s">
        <v>490</v>
      </c>
      <c r="M263" s="14" t="s">
        <v>512</v>
      </c>
      <c r="N263" s="11"/>
      <c r="O263" s="11"/>
      <c r="P263" s="11"/>
      <c r="Q263" s="20" t="s">
        <v>512</v>
      </c>
      <c r="R263" s="14" t="s">
        <v>490</v>
      </c>
      <c r="S263" s="14" t="s">
        <v>490</v>
      </c>
      <c r="T263" s="33" t="s">
        <v>198</v>
      </c>
      <c r="U263" s="33"/>
      <c r="V263" s="33"/>
      <c r="W263" s="33"/>
      <c r="X263" s="33"/>
      <c r="Y263" s="33"/>
      <c r="Z263" s="33"/>
      <c r="AA263" s="33"/>
      <c r="AB263" s="22"/>
    </row>
    <row r="264" spans="1:28" x14ac:dyDescent="0.25">
      <c r="A264" s="22"/>
      <c r="B264" s="62" t="s">
        <v>185</v>
      </c>
      <c r="C264" s="62"/>
      <c r="D264" s="62"/>
      <c r="E264" s="33" t="s">
        <v>80</v>
      </c>
      <c r="F264" s="33"/>
      <c r="G264" s="33"/>
      <c r="H264" s="33"/>
      <c r="I264" s="33"/>
      <c r="J264" s="37"/>
      <c r="K264" s="39"/>
      <c r="L264" s="16" t="s">
        <v>490</v>
      </c>
      <c r="M264" s="16" t="s">
        <v>512</v>
      </c>
      <c r="N264" s="25" t="s">
        <v>512</v>
      </c>
      <c r="O264" s="15"/>
      <c r="P264" s="26" t="s">
        <v>512</v>
      </c>
      <c r="Q264" s="26" t="s">
        <v>512</v>
      </c>
      <c r="R264" s="16" t="s">
        <v>490</v>
      </c>
      <c r="S264" s="16" t="s">
        <v>490</v>
      </c>
      <c r="T264" s="62" t="s">
        <v>199</v>
      </c>
      <c r="U264" s="62"/>
      <c r="V264" s="62"/>
      <c r="W264" s="62"/>
      <c r="X264" s="62"/>
      <c r="Y264" s="62"/>
      <c r="Z264" s="62"/>
      <c r="AA264" s="62"/>
      <c r="AB264" s="22"/>
    </row>
    <row r="265" spans="1:28" ht="15.75" thickBot="1" x14ac:dyDescent="0.3">
      <c r="A265" s="22"/>
      <c r="B265" s="62" t="s">
        <v>185</v>
      </c>
      <c r="C265" s="62"/>
      <c r="D265" s="62"/>
      <c r="E265" s="127" t="s">
        <v>433</v>
      </c>
      <c r="F265" s="87"/>
      <c r="G265" s="87"/>
      <c r="H265" s="87"/>
      <c r="I265" s="128"/>
      <c r="J265" s="40" t="s">
        <v>451</v>
      </c>
      <c r="K265" s="41"/>
      <c r="L265" s="16" t="s">
        <v>490</v>
      </c>
      <c r="M265" s="16" t="s">
        <v>490</v>
      </c>
      <c r="N265" s="15"/>
      <c r="O265" s="15"/>
      <c r="P265" s="26" t="s">
        <v>512</v>
      </c>
      <c r="Q265" s="26" t="s">
        <v>512</v>
      </c>
      <c r="R265" s="16" t="s">
        <v>490</v>
      </c>
      <c r="S265" s="16" t="s">
        <v>490</v>
      </c>
      <c r="T265" s="62" t="s">
        <v>473</v>
      </c>
      <c r="U265" s="62"/>
      <c r="V265" s="62"/>
      <c r="W265" s="62"/>
      <c r="X265" s="62"/>
      <c r="Y265" s="62"/>
      <c r="Z265" s="62"/>
      <c r="AA265" s="62"/>
      <c r="AB265" s="22"/>
    </row>
    <row r="266" spans="1:28" ht="15.75" thickBot="1" x14ac:dyDescent="0.3">
      <c r="A266" s="22"/>
      <c r="B266" s="34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6"/>
      <c r="AB266" s="22"/>
    </row>
    <row r="267" spans="1:28" ht="51" customHeight="1" x14ac:dyDescent="0.3">
      <c r="A267" s="22"/>
      <c r="B267" s="59" t="s">
        <v>42</v>
      </c>
      <c r="C267" s="60"/>
      <c r="D267" s="61"/>
      <c r="E267" s="51" t="s">
        <v>43</v>
      </c>
      <c r="F267" s="52"/>
      <c r="G267" s="52"/>
      <c r="H267" s="52"/>
      <c r="I267" s="53"/>
      <c r="J267" s="69" t="str">
        <f>J110</f>
        <v>Recently Restocked</v>
      </c>
      <c r="K267" s="70"/>
      <c r="L267" s="17" t="s">
        <v>35</v>
      </c>
      <c r="M267" s="17">
        <v>150</v>
      </c>
      <c r="N267" s="17" t="s">
        <v>36</v>
      </c>
      <c r="O267" s="17" t="s">
        <v>37</v>
      </c>
      <c r="P267" s="17" t="s">
        <v>38</v>
      </c>
      <c r="Q267" s="17" t="s">
        <v>39</v>
      </c>
      <c r="R267" s="17" t="s">
        <v>40</v>
      </c>
      <c r="S267" s="17" t="s">
        <v>41</v>
      </c>
      <c r="T267" s="71"/>
      <c r="U267" s="72"/>
      <c r="V267" s="72"/>
      <c r="W267" s="72"/>
      <c r="X267" s="72"/>
      <c r="Y267" s="72"/>
      <c r="Z267" s="72"/>
      <c r="AA267" s="73"/>
      <c r="AB267" s="22"/>
    </row>
    <row r="268" spans="1:28" x14ac:dyDescent="0.25">
      <c r="A268" s="22"/>
      <c r="B268" s="33" t="s">
        <v>200</v>
      </c>
      <c r="C268" s="33"/>
      <c r="D268" s="33"/>
      <c r="E268" s="37" t="s">
        <v>186</v>
      </c>
      <c r="F268" s="38"/>
      <c r="G268" s="38"/>
      <c r="H268" s="38"/>
      <c r="I268" s="39"/>
      <c r="J268" s="37"/>
      <c r="K268" s="39"/>
      <c r="L268" s="14" t="s">
        <v>490</v>
      </c>
      <c r="M268" s="14" t="s">
        <v>512</v>
      </c>
      <c r="N268" s="11"/>
      <c r="O268" s="11"/>
      <c r="P268" s="11"/>
      <c r="Q268" s="11"/>
      <c r="R268" s="14" t="s">
        <v>490</v>
      </c>
      <c r="S268" s="14" t="s">
        <v>490</v>
      </c>
      <c r="T268" s="33" t="s">
        <v>203</v>
      </c>
      <c r="U268" s="33"/>
      <c r="V268" s="33"/>
      <c r="W268" s="33"/>
      <c r="X268" s="33"/>
      <c r="Y268" s="33"/>
      <c r="Z268" s="33"/>
      <c r="AA268" s="33"/>
      <c r="AB268" s="22"/>
    </row>
    <row r="269" spans="1:28" x14ac:dyDescent="0.25">
      <c r="A269" s="22"/>
      <c r="B269" s="33" t="s">
        <v>200</v>
      </c>
      <c r="C269" s="33"/>
      <c r="D269" s="33"/>
      <c r="E269" s="37" t="s">
        <v>187</v>
      </c>
      <c r="F269" s="38"/>
      <c r="G269" s="38"/>
      <c r="H269" s="38"/>
      <c r="I269" s="39"/>
      <c r="J269" s="40" t="s">
        <v>451</v>
      </c>
      <c r="K269" s="41"/>
      <c r="L269" s="14" t="s">
        <v>490</v>
      </c>
      <c r="M269" s="14" t="s">
        <v>512</v>
      </c>
      <c r="N269" s="11"/>
      <c r="O269" s="11"/>
      <c r="P269" s="11"/>
      <c r="Q269" s="11"/>
      <c r="R269" s="14" t="s">
        <v>490</v>
      </c>
      <c r="S269" s="14" t="s">
        <v>490</v>
      </c>
      <c r="T269" s="33" t="s">
        <v>204</v>
      </c>
      <c r="U269" s="33"/>
      <c r="V269" s="33"/>
      <c r="W269" s="33"/>
      <c r="X269" s="33"/>
      <c r="Y269" s="33"/>
      <c r="Z269" s="33"/>
      <c r="AA269" s="33"/>
      <c r="AB269" s="22"/>
    </row>
    <row r="270" spans="1:28" x14ac:dyDescent="0.25">
      <c r="A270" s="22"/>
      <c r="B270" s="33" t="s">
        <v>200</v>
      </c>
      <c r="C270" s="33"/>
      <c r="D270" s="33"/>
      <c r="E270" s="37" t="s">
        <v>201</v>
      </c>
      <c r="F270" s="38"/>
      <c r="G270" s="38"/>
      <c r="H270" s="38"/>
      <c r="I270" s="39"/>
      <c r="J270" s="37"/>
      <c r="K270" s="39"/>
      <c r="L270" s="14" t="s">
        <v>490</v>
      </c>
      <c r="M270" s="14" t="s">
        <v>512</v>
      </c>
      <c r="N270" s="11"/>
      <c r="O270" s="11"/>
      <c r="P270" s="11"/>
      <c r="Q270" s="11"/>
      <c r="R270" s="14" t="s">
        <v>490</v>
      </c>
      <c r="S270" s="14" t="s">
        <v>490</v>
      </c>
      <c r="T270" s="33" t="s">
        <v>205</v>
      </c>
      <c r="U270" s="33"/>
      <c r="V270" s="33"/>
      <c r="W270" s="33"/>
      <c r="X270" s="33"/>
      <c r="Y270" s="33"/>
      <c r="Z270" s="33"/>
      <c r="AA270" s="33"/>
      <c r="AB270" s="22"/>
    </row>
    <row r="271" spans="1:28" x14ac:dyDescent="0.25">
      <c r="A271" s="22"/>
      <c r="B271" s="33" t="s">
        <v>200</v>
      </c>
      <c r="C271" s="33"/>
      <c r="D271" s="33"/>
      <c r="E271" s="37" t="s">
        <v>188</v>
      </c>
      <c r="F271" s="38"/>
      <c r="G271" s="38"/>
      <c r="H271" s="38"/>
      <c r="I271" s="39"/>
      <c r="J271" s="37"/>
      <c r="K271" s="39"/>
      <c r="L271" s="14" t="s">
        <v>490</v>
      </c>
      <c r="M271" s="14" t="s">
        <v>512</v>
      </c>
      <c r="N271" s="11"/>
      <c r="O271" s="14" t="s">
        <v>512</v>
      </c>
      <c r="P271" s="11"/>
      <c r="Q271" s="11"/>
      <c r="R271" s="14" t="s">
        <v>490</v>
      </c>
      <c r="S271" s="14" t="s">
        <v>490</v>
      </c>
      <c r="T271" s="33" t="s">
        <v>206</v>
      </c>
      <c r="U271" s="33"/>
      <c r="V271" s="33"/>
      <c r="W271" s="33"/>
      <c r="X271" s="33"/>
      <c r="Y271" s="33"/>
      <c r="Z271" s="33"/>
      <c r="AA271" s="33"/>
      <c r="AB271" s="22"/>
    </row>
    <row r="272" spans="1:28" x14ac:dyDescent="0.25">
      <c r="A272" s="22"/>
      <c r="B272" s="33" t="s">
        <v>200</v>
      </c>
      <c r="C272" s="33"/>
      <c r="D272" s="33"/>
      <c r="E272" s="37" t="s">
        <v>189</v>
      </c>
      <c r="F272" s="38"/>
      <c r="G272" s="38"/>
      <c r="H272" s="38"/>
      <c r="I272" s="39"/>
      <c r="J272" s="37"/>
      <c r="K272" s="39"/>
      <c r="L272" s="14" t="s">
        <v>490</v>
      </c>
      <c r="M272" s="14" t="s">
        <v>512</v>
      </c>
      <c r="N272" s="20" t="s">
        <v>512</v>
      </c>
      <c r="O272" s="11"/>
      <c r="P272" s="11"/>
      <c r="Q272" s="11"/>
      <c r="R272" s="14" t="s">
        <v>490</v>
      </c>
      <c r="S272" s="14" t="s">
        <v>490</v>
      </c>
      <c r="T272" s="33" t="s">
        <v>207</v>
      </c>
      <c r="U272" s="33"/>
      <c r="V272" s="33"/>
      <c r="W272" s="33"/>
      <c r="X272" s="33"/>
      <c r="Y272" s="33"/>
      <c r="Z272" s="33"/>
      <c r="AA272" s="33"/>
      <c r="AB272" s="22"/>
    </row>
    <row r="273" spans="1:28" x14ac:dyDescent="0.25">
      <c r="A273" s="22"/>
      <c r="B273" s="33" t="s">
        <v>200</v>
      </c>
      <c r="C273" s="33"/>
      <c r="D273" s="33"/>
      <c r="E273" s="37" t="s">
        <v>190</v>
      </c>
      <c r="F273" s="38"/>
      <c r="G273" s="38"/>
      <c r="H273" s="38"/>
      <c r="I273" s="39"/>
      <c r="J273" s="37"/>
      <c r="K273" s="39"/>
      <c r="L273" s="14" t="s">
        <v>490</v>
      </c>
      <c r="M273" s="14" t="s">
        <v>512</v>
      </c>
      <c r="N273" s="11"/>
      <c r="O273" s="11"/>
      <c r="P273" s="11"/>
      <c r="Q273" s="11"/>
      <c r="R273" s="14" t="s">
        <v>512</v>
      </c>
      <c r="S273" s="14" t="s">
        <v>490</v>
      </c>
      <c r="T273" s="33" t="s">
        <v>208</v>
      </c>
      <c r="U273" s="33"/>
      <c r="V273" s="33"/>
      <c r="W273" s="33"/>
      <c r="X273" s="33"/>
      <c r="Y273" s="33"/>
      <c r="Z273" s="33"/>
      <c r="AA273" s="33"/>
      <c r="AB273" s="22"/>
    </row>
    <row r="274" spans="1:28" x14ac:dyDescent="0.25">
      <c r="A274" s="22"/>
      <c r="B274" s="33" t="s">
        <v>200</v>
      </c>
      <c r="C274" s="33"/>
      <c r="D274" s="33"/>
      <c r="E274" s="37" t="s">
        <v>202</v>
      </c>
      <c r="F274" s="38"/>
      <c r="G274" s="38"/>
      <c r="H274" s="38"/>
      <c r="I274" s="39"/>
      <c r="J274" s="37"/>
      <c r="K274" s="39"/>
      <c r="L274" s="14" t="s">
        <v>490</v>
      </c>
      <c r="M274" s="14" t="s">
        <v>512</v>
      </c>
      <c r="N274" s="14" t="s">
        <v>512</v>
      </c>
      <c r="O274" s="11"/>
      <c r="P274" s="11"/>
      <c r="Q274" s="20" t="s">
        <v>512</v>
      </c>
      <c r="R274" s="14" t="s">
        <v>490</v>
      </c>
      <c r="S274" s="14" t="s">
        <v>490</v>
      </c>
      <c r="T274" s="33" t="s">
        <v>209</v>
      </c>
      <c r="U274" s="33"/>
      <c r="V274" s="33"/>
      <c r="W274" s="33"/>
      <c r="X274" s="33"/>
      <c r="Y274" s="33"/>
      <c r="Z274" s="33"/>
      <c r="AA274" s="33"/>
      <c r="AB274" s="22"/>
    </row>
    <row r="275" spans="1:28" x14ac:dyDescent="0.25">
      <c r="A275" s="22"/>
      <c r="B275" s="33" t="s">
        <v>200</v>
      </c>
      <c r="C275" s="33"/>
      <c r="D275" s="33"/>
      <c r="E275" s="37" t="s">
        <v>173</v>
      </c>
      <c r="F275" s="38"/>
      <c r="G275" s="38"/>
      <c r="H275" s="38"/>
      <c r="I275" s="39"/>
      <c r="J275" s="37"/>
      <c r="K275" s="39"/>
      <c r="L275" s="14" t="s">
        <v>490</v>
      </c>
      <c r="M275" s="14" t="s">
        <v>512</v>
      </c>
      <c r="N275" s="11"/>
      <c r="O275" s="11"/>
      <c r="P275" s="11"/>
      <c r="Q275" s="11"/>
      <c r="R275" s="14" t="s">
        <v>490</v>
      </c>
      <c r="S275" s="14" t="s">
        <v>490</v>
      </c>
      <c r="T275" s="33" t="s">
        <v>210</v>
      </c>
      <c r="U275" s="33"/>
      <c r="V275" s="33"/>
      <c r="W275" s="33"/>
      <c r="X275" s="33"/>
      <c r="Y275" s="33"/>
      <c r="Z275" s="33"/>
      <c r="AA275" s="33"/>
      <c r="AB275" s="22"/>
    </row>
    <row r="276" spans="1:28" x14ac:dyDescent="0.25">
      <c r="A276" s="22"/>
      <c r="B276" s="62" t="s">
        <v>200</v>
      </c>
      <c r="C276" s="62"/>
      <c r="D276" s="62"/>
      <c r="E276" s="121" t="s">
        <v>80</v>
      </c>
      <c r="F276" s="191"/>
      <c r="G276" s="191"/>
      <c r="H276" s="191"/>
      <c r="I276" s="122"/>
      <c r="J276" s="55" t="s">
        <v>451</v>
      </c>
      <c r="K276" s="56"/>
      <c r="L276" s="16" t="s">
        <v>490</v>
      </c>
      <c r="M276" s="16" t="s">
        <v>512</v>
      </c>
      <c r="N276" s="15"/>
      <c r="O276" s="15"/>
      <c r="P276" s="15"/>
      <c r="Q276" s="15"/>
      <c r="R276" s="16" t="s">
        <v>490</v>
      </c>
      <c r="S276" s="16" t="s">
        <v>490</v>
      </c>
      <c r="T276" s="62" t="s">
        <v>211</v>
      </c>
      <c r="U276" s="62"/>
      <c r="V276" s="62"/>
      <c r="W276" s="62"/>
      <c r="X276" s="62"/>
      <c r="Y276" s="62"/>
      <c r="Z276" s="62"/>
      <c r="AA276" s="62"/>
      <c r="AB276" s="22"/>
    </row>
    <row r="277" spans="1:28" x14ac:dyDescent="0.25">
      <c r="A277" s="22"/>
      <c r="B277" s="33" t="s">
        <v>200</v>
      </c>
      <c r="C277" s="33"/>
      <c r="D277" s="33"/>
      <c r="E277" s="33" t="s">
        <v>433</v>
      </c>
      <c r="F277" s="33"/>
      <c r="G277" s="33"/>
      <c r="H277" s="33"/>
      <c r="I277" s="33"/>
      <c r="J277" s="40" t="s">
        <v>451</v>
      </c>
      <c r="K277" s="41"/>
      <c r="L277" s="14" t="s">
        <v>490</v>
      </c>
      <c r="M277" s="14" t="s">
        <v>490</v>
      </c>
      <c r="N277" s="14" t="s">
        <v>512</v>
      </c>
      <c r="O277" s="11"/>
      <c r="P277" s="11"/>
      <c r="Q277" s="11"/>
      <c r="R277" s="14" t="s">
        <v>490</v>
      </c>
      <c r="S277" s="14" t="s">
        <v>490</v>
      </c>
      <c r="T277" s="33" t="s">
        <v>474</v>
      </c>
      <c r="U277" s="33"/>
      <c r="V277" s="33"/>
      <c r="W277" s="33"/>
      <c r="X277" s="33"/>
      <c r="Y277" s="33"/>
      <c r="Z277" s="33"/>
      <c r="AA277" s="33"/>
      <c r="AB277" s="22"/>
    </row>
    <row r="278" spans="1:28" ht="51" customHeight="1" x14ac:dyDescent="0.3">
      <c r="A278" s="22"/>
      <c r="B278" s="59" t="s">
        <v>42</v>
      </c>
      <c r="C278" s="60"/>
      <c r="D278" s="61"/>
      <c r="E278" s="59" t="s">
        <v>43</v>
      </c>
      <c r="F278" s="60"/>
      <c r="G278" s="60"/>
      <c r="H278" s="60"/>
      <c r="I278" s="61"/>
      <c r="J278" s="129" t="str">
        <f>J110</f>
        <v>Recently Restocked</v>
      </c>
      <c r="K278" s="130"/>
      <c r="L278" s="17" t="s">
        <v>35</v>
      </c>
      <c r="M278" s="17">
        <v>150</v>
      </c>
      <c r="N278" s="17" t="s">
        <v>36</v>
      </c>
      <c r="O278" s="17" t="s">
        <v>37</v>
      </c>
      <c r="P278" s="17" t="s">
        <v>38</v>
      </c>
      <c r="Q278" s="17" t="s">
        <v>39</v>
      </c>
      <c r="R278" s="17" t="s">
        <v>40</v>
      </c>
      <c r="S278" s="17" t="s">
        <v>41</v>
      </c>
      <c r="T278" s="71"/>
      <c r="U278" s="72"/>
      <c r="V278" s="72"/>
      <c r="W278" s="72"/>
      <c r="X278" s="72"/>
      <c r="Y278" s="72"/>
      <c r="Z278" s="72"/>
      <c r="AA278" s="73"/>
      <c r="AB278" s="22"/>
    </row>
    <row r="279" spans="1:28" x14ac:dyDescent="0.25">
      <c r="A279" s="22"/>
      <c r="B279" s="33" t="s">
        <v>212</v>
      </c>
      <c r="C279" s="33"/>
      <c r="D279" s="33"/>
      <c r="E279" s="37" t="s">
        <v>186</v>
      </c>
      <c r="F279" s="38"/>
      <c r="G279" s="38"/>
      <c r="H279" s="38"/>
      <c r="I279" s="39"/>
      <c r="J279" s="37"/>
      <c r="K279" s="39"/>
      <c r="L279" s="14" t="s">
        <v>490</v>
      </c>
      <c r="M279" s="14" t="s">
        <v>512</v>
      </c>
      <c r="N279" s="19" t="s">
        <v>512</v>
      </c>
      <c r="O279" s="11"/>
      <c r="P279" s="11"/>
      <c r="Q279" s="11"/>
      <c r="R279" s="14" t="s">
        <v>490</v>
      </c>
      <c r="S279" s="14" t="s">
        <v>490</v>
      </c>
      <c r="T279" s="33" t="s">
        <v>213</v>
      </c>
      <c r="U279" s="33"/>
      <c r="V279" s="33"/>
      <c r="W279" s="33"/>
      <c r="X279" s="33"/>
      <c r="Y279" s="33"/>
      <c r="Z279" s="33"/>
      <c r="AA279" s="33"/>
      <c r="AB279" s="22"/>
    </row>
    <row r="280" spans="1:28" x14ac:dyDescent="0.25">
      <c r="A280" s="22"/>
      <c r="B280" s="33" t="s">
        <v>212</v>
      </c>
      <c r="C280" s="33"/>
      <c r="D280" s="33"/>
      <c r="E280" s="37" t="s">
        <v>187</v>
      </c>
      <c r="F280" s="38"/>
      <c r="G280" s="38"/>
      <c r="H280" s="38"/>
      <c r="I280" s="39"/>
      <c r="J280" s="37"/>
      <c r="K280" s="39"/>
      <c r="L280" s="14" t="s">
        <v>490</v>
      </c>
      <c r="M280" s="14" t="s">
        <v>512</v>
      </c>
      <c r="N280" s="20" t="s">
        <v>512</v>
      </c>
      <c r="O280" s="11"/>
      <c r="P280" s="11"/>
      <c r="Q280" s="11"/>
      <c r="R280" s="14" t="s">
        <v>490</v>
      </c>
      <c r="S280" s="14" t="s">
        <v>490</v>
      </c>
      <c r="T280" s="33" t="s">
        <v>214</v>
      </c>
      <c r="U280" s="33"/>
      <c r="V280" s="33"/>
      <c r="W280" s="33"/>
      <c r="X280" s="33"/>
      <c r="Y280" s="33"/>
      <c r="Z280" s="33"/>
      <c r="AA280" s="33"/>
      <c r="AB280" s="22"/>
    </row>
    <row r="281" spans="1:28" x14ac:dyDescent="0.25">
      <c r="A281" s="22"/>
      <c r="B281" s="33" t="s">
        <v>212</v>
      </c>
      <c r="C281" s="33"/>
      <c r="D281" s="33"/>
      <c r="E281" s="37" t="s">
        <v>189</v>
      </c>
      <c r="F281" s="38"/>
      <c r="G281" s="38"/>
      <c r="H281" s="38"/>
      <c r="I281" s="39"/>
      <c r="J281" s="37"/>
      <c r="K281" s="39"/>
      <c r="L281" s="14" t="s">
        <v>490</v>
      </c>
      <c r="M281" s="14" t="s">
        <v>512</v>
      </c>
      <c r="N281" s="19" t="s">
        <v>512</v>
      </c>
      <c r="O281" s="11"/>
      <c r="P281" s="11"/>
      <c r="Q281" s="11"/>
      <c r="R281" s="14" t="s">
        <v>490</v>
      </c>
      <c r="S281" s="14" t="s">
        <v>490</v>
      </c>
      <c r="T281" s="33" t="s">
        <v>215</v>
      </c>
      <c r="U281" s="33"/>
      <c r="V281" s="33"/>
      <c r="W281" s="33"/>
      <c r="X281" s="33"/>
      <c r="Y281" s="33"/>
      <c r="Z281" s="33"/>
      <c r="AA281" s="33"/>
      <c r="AB281" s="22"/>
    </row>
    <row r="282" spans="1:28" x14ac:dyDescent="0.25">
      <c r="A282" s="22"/>
      <c r="B282" s="33" t="s">
        <v>212</v>
      </c>
      <c r="C282" s="33"/>
      <c r="D282" s="33"/>
      <c r="E282" s="37" t="s">
        <v>190</v>
      </c>
      <c r="F282" s="38"/>
      <c r="G282" s="38"/>
      <c r="H282" s="38"/>
      <c r="I282" s="39"/>
      <c r="J282" s="37"/>
      <c r="K282" s="39"/>
      <c r="L282" s="14" t="s">
        <v>490</v>
      </c>
      <c r="M282" s="11"/>
      <c r="N282" s="11"/>
      <c r="O282" s="11"/>
      <c r="P282" s="11"/>
      <c r="Q282" s="11"/>
      <c r="R282" s="14" t="s">
        <v>512</v>
      </c>
      <c r="S282" s="14" t="s">
        <v>490</v>
      </c>
      <c r="T282" s="33" t="s">
        <v>216</v>
      </c>
      <c r="U282" s="33"/>
      <c r="V282" s="33"/>
      <c r="W282" s="33"/>
      <c r="X282" s="33"/>
      <c r="Y282" s="33"/>
      <c r="Z282" s="33"/>
      <c r="AA282" s="33"/>
      <c r="AB282" s="22"/>
    </row>
    <row r="283" spans="1:28" x14ac:dyDescent="0.25">
      <c r="A283" s="22"/>
      <c r="B283" s="33" t="s">
        <v>212</v>
      </c>
      <c r="C283" s="33"/>
      <c r="D283" s="33"/>
      <c r="E283" s="37" t="s">
        <v>202</v>
      </c>
      <c r="F283" s="38"/>
      <c r="G283" s="38"/>
      <c r="H283" s="38"/>
      <c r="I283" s="39"/>
      <c r="J283" s="37"/>
      <c r="K283" s="39"/>
      <c r="L283" s="14" t="s">
        <v>490</v>
      </c>
      <c r="M283" s="14" t="s">
        <v>512</v>
      </c>
      <c r="N283" s="11"/>
      <c r="O283" s="11"/>
      <c r="P283" s="11"/>
      <c r="Q283" s="11"/>
      <c r="R283" s="14" t="s">
        <v>490</v>
      </c>
      <c r="S283" s="14" t="s">
        <v>490</v>
      </c>
      <c r="T283" s="33" t="s">
        <v>217</v>
      </c>
      <c r="U283" s="33"/>
      <c r="V283" s="33"/>
      <c r="W283" s="33"/>
      <c r="X283" s="33"/>
      <c r="Y283" s="33"/>
      <c r="Z283" s="33"/>
      <c r="AA283" s="33"/>
      <c r="AB283" s="22"/>
    </row>
    <row r="284" spans="1:28" x14ac:dyDescent="0.25">
      <c r="A284" s="22"/>
      <c r="B284" s="33" t="s">
        <v>212</v>
      </c>
      <c r="C284" s="33"/>
      <c r="D284" s="33"/>
      <c r="E284" s="37" t="s">
        <v>191</v>
      </c>
      <c r="F284" s="38"/>
      <c r="G284" s="38"/>
      <c r="H284" s="38"/>
      <c r="I284" s="39"/>
      <c r="J284" s="37"/>
      <c r="K284" s="39"/>
      <c r="L284" s="14" t="s">
        <v>490</v>
      </c>
      <c r="M284" s="14" t="s">
        <v>512</v>
      </c>
      <c r="N284" s="14" t="s">
        <v>512</v>
      </c>
      <c r="O284" s="14" t="s">
        <v>512</v>
      </c>
      <c r="P284" s="20" t="s">
        <v>512</v>
      </c>
      <c r="Q284" s="11"/>
      <c r="R284" s="14" t="s">
        <v>490</v>
      </c>
      <c r="S284" s="14" t="s">
        <v>490</v>
      </c>
      <c r="T284" s="33" t="s">
        <v>218</v>
      </c>
      <c r="U284" s="33"/>
      <c r="V284" s="33"/>
      <c r="W284" s="33"/>
      <c r="X284" s="33"/>
      <c r="Y284" s="33"/>
      <c r="Z284" s="33"/>
      <c r="AA284" s="33"/>
      <c r="AB284" s="22"/>
    </row>
    <row r="285" spans="1:28" x14ac:dyDescent="0.25">
      <c r="A285" s="22"/>
      <c r="B285" s="33" t="s">
        <v>212</v>
      </c>
      <c r="C285" s="33"/>
      <c r="D285" s="33"/>
      <c r="E285" s="37" t="s">
        <v>173</v>
      </c>
      <c r="F285" s="38"/>
      <c r="G285" s="38"/>
      <c r="H285" s="38"/>
      <c r="I285" s="39"/>
      <c r="J285" s="37"/>
      <c r="K285" s="39"/>
      <c r="L285" s="14" t="s">
        <v>490</v>
      </c>
      <c r="M285" s="14" t="s">
        <v>512</v>
      </c>
      <c r="N285" s="11"/>
      <c r="O285" s="11"/>
      <c r="P285" s="11"/>
      <c r="Q285" s="11"/>
      <c r="R285" s="14" t="s">
        <v>490</v>
      </c>
      <c r="S285" s="14" t="s">
        <v>490</v>
      </c>
      <c r="T285" s="33" t="s">
        <v>219</v>
      </c>
      <c r="U285" s="33"/>
      <c r="V285" s="33"/>
      <c r="W285" s="33"/>
      <c r="X285" s="33"/>
      <c r="Y285" s="33"/>
      <c r="Z285" s="33"/>
      <c r="AA285" s="33"/>
      <c r="AB285" s="22"/>
    </row>
    <row r="286" spans="1:28" ht="15.75" thickBot="1" x14ac:dyDescent="0.3">
      <c r="A286" s="22"/>
      <c r="B286" s="62" t="s">
        <v>212</v>
      </c>
      <c r="C286" s="62"/>
      <c r="D286" s="62"/>
      <c r="E286" s="66" t="s">
        <v>80</v>
      </c>
      <c r="F286" s="67"/>
      <c r="G286" s="67"/>
      <c r="H286" s="67"/>
      <c r="I286" s="68"/>
      <c r="J286" s="40" t="s">
        <v>451</v>
      </c>
      <c r="K286" s="41"/>
      <c r="L286" s="16" t="s">
        <v>490</v>
      </c>
      <c r="M286" s="16" t="s">
        <v>512</v>
      </c>
      <c r="N286" s="15"/>
      <c r="O286" s="15"/>
      <c r="P286" s="15"/>
      <c r="Q286" s="15"/>
      <c r="R286" s="16" t="s">
        <v>490</v>
      </c>
      <c r="S286" s="16" t="s">
        <v>490</v>
      </c>
      <c r="T286" s="62" t="s">
        <v>220</v>
      </c>
      <c r="U286" s="62"/>
      <c r="V286" s="62"/>
      <c r="W286" s="62"/>
      <c r="X286" s="62"/>
      <c r="Y286" s="62"/>
      <c r="Z286" s="62"/>
      <c r="AA286" s="62"/>
      <c r="AB286" s="22"/>
    </row>
    <row r="287" spans="1:28" ht="15.75" thickBot="1" x14ac:dyDescent="0.3">
      <c r="A287" s="22"/>
      <c r="B287" s="62" t="s">
        <v>212</v>
      </c>
      <c r="C287" s="62"/>
      <c r="D287" s="62"/>
      <c r="E287" s="66" t="s">
        <v>433</v>
      </c>
      <c r="F287" s="67"/>
      <c r="G287" s="67"/>
      <c r="H287" s="67"/>
      <c r="I287" s="68"/>
      <c r="J287" s="40" t="s">
        <v>451</v>
      </c>
      <c r="K287" s="41"/>
      <c r="L287" s="16" t="s">
        <v>490</v>
      </c>
      <c r="M287" s="16" t="s">
        <v>490</v>
      </c>
      <c r="N287" s="15"/>
      <c r="O287" s="15"/>
      <c r="P287" s="21"/>
      <c r="Q287" s="15"/>
      <c r="R287" s="16" t="s">
        <v>490</v>
      </c>
      <c r="S287" s="16" t="s">
        <v>490</v>
      </c>
      <c r="T287" s="62" t="s">
        <v>475</v>
      </c>
      <c r="U287" s="62"/>
      <c r="V287" s="62"/>
      <c r="W287" s="62"/>
      <c r="X287" s="62"/>
      <c r="Y287" s="62"/>
      <c r="Z287" s="62"/>
      <c r="AA287" s="62"/>
      <c r="AB287" s="22"/>
    </row>
    <row r="288" spans="1:28" ht="15.75" thickBot="1" x14ac:dyDescent="0.3">
      <c r="A288" s="22"/>
      <c r="B288" s="34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6"/>
      <c r="AB288" s="22"/>
    </row>
    <row r="289" spans="1:28" ht="51" customHeight="1" x14ac:dyDescent="0.3">
      <c r="A289" s="22"/>
      <c r="B289" s="59" t="s">
        <v>42</v>
      </c>
      <c r="C289" s="60"/>
      <c r="D289" s="61"/>
      <c r="E289" s="51" t="s">
        <v>43</v>
      </c>
      <c r="F289" s="52"/>
      <c r="G289" s="52"/>
      <c r="H289" s="52"/>
      <c r="I289" s="53"/>
      <c r="J289" s="69" t="str">
        <f>J110</f>
        <v>Recently Restocked</v>
      </c>
      <c r="K289" s="70"/>
      <c r="L289" s="17" t="s">
        <v>35</v>
      </c>
      <c r="M289" s="17">
        <v>150</v>
      </c>
      <c r="N289" s="17" t="s">
        <v>36</v>
      </c>
      <c r="O289" s="17" t="s">
        <v>37</v>
      </c>
      <c r="P289" s="17" t="s">
        <v>38</v>
      </c>
      <c r="Q289" s="17" t="s">
        <v>39</v>
      </c>
      <c r="R289" s="17" t="s">
        <v>40</v>
      </c>
      <c r="S289" s="17" t="s">
        <v>41</v>
      </c>
      <c r="T289" s="71"/>
      <c r="U289" s="72"/>
      <c r="V289" s="72"/>
      <c r="W289" s="72"/>
      <c r="X289" s="72"/>
      <c r="Y289" s="72"/>
      <c r="Z289" s="72"/>
      <c r="AA289" s="73"/>
      <c r="AB289" s="22"/>
    </row>
    <row r="290" spans="1:28" x14ac:dyDescent="0.25">
      <c r="A290" s="22"/>
      <c r="B290" s="33" t="s">
        <v>221</v>
      </c>
      <c r="C290" s="33"/>
      <c r="D290" s="33"/>
      <c r="E290" s="37" t="s">
        <v>47</v>
      </c>
      <c r="F290" s="38"/>
      <c r="G290" s="38"/>
      <c r="H290" s="38"/>
      <c r="I290" s="39"/>
      <c r="J290" s="54"/>
      <c r="K290" s="33"/>
      <c r="L290" s="19" t="s">
        <v>490</v>
      </c>
      <c r="M290" s="19" t="s">
        <v>490</v>
      </c>
      <c r="N290" s="19" t="s">
        <v>512</v>
      </c>
      <c r="O290" s="19" t="s">
        <v>512</v>
      </c>
      <c r="P290" s="20" t="s">
        <v>512</v>
      </c>
      <c r="Q290" s="20" t="s">
        <v>512</v>
      </c>
      <c r="R290" s="20" t="s">
        <v>512</v>
      </c>
      <c r="S290" s="20" t="s">
        <v>512</v>
      </c>
      <c r="T290" s="33" t="s">
        <v>222</v>
      </c>
      <c r="U290" s="33"/>
      <c r="V290" s="33"/>
      <c r="W290" s="33"/>
      <c r="X290" s="33"/>
      <c r="Y290" s="33"/>
      <c r="Z290" s="33"/>
      <c r="AA290" s="33"/>
      <c r="AB290" s="22"/>
    </row>
    <row r="291" spans="1:28" x14ac:dyDescent="0.25">
      <c r="A291" s="22"/>
      <c r="B291" s="33" t="s">
        <v>221</v>
      </c>
      <c r="C291" s="33"/>
      <c r="D291" s="33"/>
      <c r="E291" s="37" t="s">
        <v>63</v>
      </c>
      <c r="F291" s="38"/>
      <c r="G291" s="38"/>
      <c r="H291" s="38"/>
      <c r="I291" s="39"/>
      <c r="J291" s="37"/>
      <c r="K291" s="39"/>
      <c r="L291" s="19" t="s">
        <v>490</v>
      </c>
      <c r="M291" s="19" t="s">
        <v>490</v>
      </c>
      <c r="N291" s="19" t="s">
        <v>512</v>
      </c>
      <c r="O291" s="19" t="s">
        <v>512</v>
      </c>
      <c r="P291" s="20" t="s">
        <v>512</v>
      </c>
      <c r="Q291" s="20" t="s">
        <v>512</v>
      </c>
      <c r="R291" s="20" t="s">
        <v>490</v>
      </c>
      <c r="S291" s="20" t="s">
        <v>490</v>
      </c>
      <c r="T291" s="33" t="s">
        <v>223</v>
      </c>
      <c r="U291" s="33"/>
      <c r="V291" s="33"/>
      <c r="W291" s="33"/>
      <c r="X291" s="33"/>
      <c r="Y291" s="33"/>
      <c r="Z291" s="33"/>
      <c r="AA291" s="33"/>
      <c r="AB291" s="22"/>
    </row>
    <row r="292" spans="1:28" x14ac:dyDescent="0.25">
      <c r="A292" s="22"/>
      <c r="B292" s="33" t="s">
        <v>221</v>
      </c>
      <c r="C292" s="33"/>
      <c r="D292" s="33"/>
      <c r="E292" s="37" t="s">
        <v>48</v>
      </c>
      <c r="F292" s="38"/>
      <c r="G292" s="38"/>
      <c r="H292" s="38"/>
      <c r="I292" s="39"/>
      <c r="J292" s="37"/>
      <c r="K292" s="39"/>
      <c r="L292" s="14" t="s">
        <v>490</v>
      </c>
      <c r="M292" s="14" t="s">
        <v>490</v>
      </c>
      <c r="N292" s="14" t="s">
        <v>512</v>
      </c>
      <c r="O292" s="20" t="s">
        <v>512</v>
      </c>
      <c r="P292" s="20" t="s">
        <v>512</v>
      </c>
      <c r="Q292" s="20" t="s">
        <v>512</v>
      </c>
      <c r="R292" s="20" t="s">
        <v>490</v>
      </c>
      <c r="S292" s="20" t="s">
        <v>490</v>
      </c>
      <c r="T292" s="33" t="s">
        <v>224</v>
      </c>
      <c r="U292" s="33"/>
      <c r="V292" s="33"/>
      <c r="W292" s="33"/>
      <c r="X292" s="33"/>
      <c r="Y292" s="33"/>
      <c r="Z292" s="33"/>
      <c r="AA292" s="33"/>
      <c r="AB292" s="22"/>
    </row>
    <row r="293" spans="1:28" x14ac:dyDescent="0.25">
      <c r="A293" s="22"/>
      <c r="B293" s="33" t="s">
        <v>221</v>
      </c>
      <c r="C293" s="33"/>
      <c r="D293" s="33"/>
      <c r="E293" s="37" t="s">
        <v>69</v>
      </c>
      <c r="F293" s="38"/>
      <c r="G293" s="38"/>
      <c r="H293" s="38"/>
      <c r="I293" s="39"/>
      <c r="J293" s="37"/>
      <c r="K293" s="39"/>
      <c r="L293" s="14" t="s">
        <v>490</v>
      </c>
      <c r="M293" s="14" t="s">
        <v>490</v>
      </c>
      <c r="N293" s="14" t="s">
        <v>512</v>
      </c>
      <c r="O293" s="20" t="s">
        <v>512</v>
      </c>
      <c r="P293" s="20" t="s">
        <v>512</v>
      </c>
      <c r="Q293" s="20" t="s">
        <v>512</v>
      </c>
      <c r="R293" s="20" t="s">
        <v>490</v>
      </c>
      <c r="S293" s="20" t="s">
        <v>490</v>
      </c>
      <c r="T293" s="33" t="s">
        <v>225</v>
      </c>
      <c r="U293" s="33"/>
      <c r="V293" s="33"/>
      <c r="W293" s="33"/>
      <c r="X293" s="33"/>
      <c r="Y293" s="33"/>
      <c r="Z293" s="33"/>
      <c r="AA293" s="33"/>
      <c r="AB293" s="22"/>
    </row>
    <row r="294" spans="1:28" x14ac:dyDescent="0.25">
      <c r="A294" s="22"/>
      <c r="B294" s="33" t="s">
        <v>221</v>
      </c>
      <c r="C294" s="33"/>
      <c r="D294" s="33"/>
      <c r="E294" s="37" t="s">
        <v>76</v>
      </c>
      <c r="F294" s="38"/>
      <c r="G294" s="38"/>
      <c r="H294" s="38"/>
      <c r="I294" s="39"/>
      <c r="J294" s="37"/>
      <c r="K294" s="39"/>
      <c r="L294" s="14" t="s">
        <v>490</v>
      </c>
      <c r="M294" s="14" t="s">
        <v>490</v>
      </c>
      <c r="N294" s="14" t="s">
        <v>512</v>
      </c>
      <c r="O294" s="14" t="s">
        <v>512</v>
      </c>
      <c r="P294" s="20" t="s">
        <v>512</v>
      </c>
      <c r="Q294" s="20" t="s">
        <v>512</v>
      </c>
      <c r="R294" s="20" t="s">
        <v>490</v>
      </c>
      <c r="S294" s="20" t="s">
        <v>490</v>
      </c>
      <c r="T294" s="33" t="s">
        <v>226</v>
      </c>
      <c r="U294" s="33"/>
      <c r="V294" s="33"/>
      <c r="W294" s="33"/>
      <c r="X294" s="33"/>
      <c r="Y294" s="33"/>
      <c r="Z294" s="33"/>
      <c r="AA294" s="33"/>
      <c r="AB294" s="22"/>
    </row>
    <row r="295" spans="1:28" x14ac:dyDescent="0.25">
      <c r="A295" s="22"/>
      <c r="B295" s="33" t="s">
        <v>221</v>
      </c>
      <c r="C295" s="33"/>
      <c r="D295" s="33"/>
      <c r="E295" s="37" t="s">
        <v>77</v>
      </c>
      <c r="F295" s="38"/>
      <c r="G295" s="38"/>
      <c r="H295" s="38"/>
      <c r="I295" s="39"/>
      <c r="J295" s="37"/>
      <c r="K295" s="39"/>
      <c r="L295" s="14" t="s">
        <v>490</v>
      </c>
      <c r="M295" s="14" t="s">
        <v>490</v>
      </c>
      <c r="N295" s="14" t="s">
        <v>512</v>
      </c>
      <c r="O295" s="14" t="s">
        <v>512</v>
      </c>
      <c r="P295" s="20" t="s">
        <v>512</v>
      </c>
      <c r="Q295" s="20" t="s">
        <v>512</v>
      </c>
      <c r="R295" s="20" t="s">
        <v>512</v>
      </c>
      <c r="S295" s="20" t="s">
        <v>490</v>
      </c>
      <c r="T295" s="33" t="s">
        <v>227</v>
      </c>
      <c r="U295" s="33"/>
      <c r="V295" s="33"/>
      <c r="W295" s="33"/>
      <c r="X295" s="33"/>
      <c r="Y295" s="33"/>
      <c r="Z295" s="33"/>
      <c r="AA295" s="33"/>
      <c r="AB295" s="22"/>
    </row>
    <row r="296" spans="1:28" ht="15.75" thickBot="1" x14ac:dyDescent="0.3">
      <c r="A296" s="22"/>
      <c r="B296" s="62" t="s">
        <v>221</v>
      </c>
      <c r="C296" s="62"/>
      <c r="D296" s="62"/>
      <c r="E296" s="66" t="s">
        <v>80</v>
      </c>
      <c r="F296" s="67"/>
      <c r="G296" s="67"/>
      <c r="H296" s="67"/>
      <c r="I296" s="68"/>
      <c r="J296" s="37"/>
      <c r="K296" s="39"/>
      <c r="L296" s="16" t="s">
        <v>490</v>
      </c>
      <c r="M296" s="16" t="s">
        <v>490</v>
      </c>
      <c r="N296" s="16" t="s">
        <v>512</v>
      </c>
      <c r="O296" s="16" t="s">
        <v>512</v>
      </c>
      <c r="P296" s="26" t="s">
        <v>512</v>
      </c>
      <c r="Q296" s="26" t="s">
        <v>512</v>
      </c>
      <c r="R296" s="26" t="s">
        <v>490</v>
      </c>
      <c r="S296" s="26" t="s">
        <v>490</v>
      </c>
      <c r="T296" s="62" t="s">
        <v>228</v>
      </c>
      <c r="U296" s="62"/>
      <c r="V296" s="62"/>
      <c r="W296" s="62"/>
      <c r="X296" s="62"/>
      <c r="Y296" s="62"/>
      <c r="Z296" s="62"/>
      <c r="AA296" s="62"/>
      <c r="AB296" s="22"/>
    </row>
    <row r="297" spans="1:28" ht="15.75" thickBot="1" x14ac:dyDescent="0.3">
      <c r="A297" s="22"/>
      <c r="B297" s="34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6"/>
      <c r="AB297" s="22"/>
    </row>
    <row r="298" spans="1:28" ht="51" customHeight="1" x14ac:dyDescent="0.3">
      <c r="A298" s="22"/>
      <c r="B298" s="59" t="s">
        <v>42</v>
      </c>
      <c r="C298" s="60"/>
      <c r="D298" s="61"/>
      <c r="E298" s="51" t="s">
        <v>43</v>
      </c>
      <c r="F298" s="52"/>
      <c r="G298" s="52"/>
      <c r="H298" s="52"/>
      <c r="I298" s="53"/>
      <c r="J298" s="69" t="str">
        <f>J110</f>
        <v>Recently Restocked</v>
      </c>
      <c r="K298" s="70"/>
      <c r="L298" s="18" t="s">
        <v>35</v>
      </c>
      <c r="M298" s="188" t="s">
        <v>503</v>
      </c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90"/>
      <c r="AB298" s="22"/>
    </row>
    <row r="299" spans="1:28" x14ac:dyDescent="0.25">
      <c r="A299" s="22"/>
      <c r="B299" s="33" t="s">
        <v>44</v>
      </c>
      <c r="C299" s="33"/>
      <c r="D299" s="33"/>
      <c r="E299" s="37" t="s">
        <v>47</v>
      </c>
      <c r="F299" s="38"/>
      <c r="G299" s="38"/>
      <c r="H299" s="38"/>
      <c r="I299" s="39"/>
      <c r="J299" s="37"/>
      <c r="K299" s="39"/>
      <c r="L299" s="12"/>
      <c r="M299" s="33" t="s">
        <v>443</v>
      </c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22"/>
    </row>
    <row r="300" spans="1:28" x14ac:dyDescent="0.25">
      <c r="A300" s="22"/>
      <c r="B300" s="33" t="s">
        <v>44</v>
      </c>
      <c r="C300" s="33"/>
      <c r="D300" s="33"/>
      <c r="E300" s="37" t="s">
        <v>47</v>
      </c>
      <c r="F300" s="38"/>
      <c r="G300" s="38"/>
      <c r="H300" s="38"/>
      <c r="I300" s="39"/>
      <c r="J300" s="37"/>
      <c r="K300" s="39"/>
      <c r="L300" s="12"/>
      <c r="M300" s="33" t="s">
        <v>444</v>
      </c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22"/>
    </row>
    <row r="301" spans="1:28" x14ac:dyDescent="0.25">
      <c r="A301" s="22"/>
      <c r="B301" s="33" t="s">
        <v>44</v>
      </c>
      <c r="C301" s="33"/>
      <c r="D301" s="33"/>
      <c r="E301" s="37" t="s">
        <v>47</v>
      </c>
      <c r="F301" s="38"/>
      <c r="G301" s="38"/>
      <c r="H301" s="38"/>
      <c r="I301" s="39"/>
      <c r="J301" s="37"/>
      <c r="K301" s="39"/>
      <c r="L301" s="12"/>
      <c r="M301" s="33" t="s">
        <v>445</v>
      </c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22"/>
    </row>
    <row r="302" spans="1:28" x14ac:dyDescent="0.25">
      <c r="A302" s="22"/>
      <c r="B302" s="33" t="s">
        <v>44</v>
      </c>
      <c r="C302" s="33"/>
      <c r="D302" s="33"/>
      <c r="E302" s="37" t="s">
        <v>47</v>
      </c>
      <c r="F302" s="38"/>
      <c r="G302" s="38"/>
      <c r="H302" s="38"/>
      <c r="I302" s="39"/>
      <c r="J302" s="37"/>
      <c r="K302" s="39"/>
      <c r="L302" s="12"/>
      <c r="M302" s="33" t="s">
        <v>446</v>
      </c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22"/>
    </row>
    <row r="303" spans="1:28" x14ac:dyDescent="0.25">
      <c r="A303" s="22"/>
      <c r="B303" s="33" t="s">
        <v>44</v>
      </c>
      <c r="C303" s="33"/>
      <c r="D303" s="33"/>
      <c r="E303" s="37" t="s">
        <v>47</v>
      </c>
      <c r="F303" s="38"/>
      <c r="G303" s="38"/>
      <c r="H303" s="38"/>
      <c r="I303" s="39"/>
      <c r="J303" s="37"/>
      <c r="K303" s="39"/>
      <c r="L303" s="12"/>
      <c r="M303" s="33" t="s">
        <v>447</v>
      </c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22"/>
    </row>
    <row r="304" spans="1:28" x14ac:dyDescent="0.25">
      <c r="A304" s="22"/>
      <c r="B304" s="33" t="s">
        <v>44</v>
      </c>
      <c r="C304" s="33"/>
      <c r="D304" s="33"/>
      <c r="E304" s="37" t="s">
        <v>47</v>
      </c>
      <c r="F304" s="38"/>
      <c r="G304" s="38"/>
      <c r="H304" s="38"/>
      <c r="I304" s="39"/>
      <c r="J304" s="40" t="s">
        <v>451</v>
      </c>
      <c r="K304" s="41"/>
      <c r="L304" s="12"/>
      <c r="M304" s="33" t="s">
        <v>502</v>
      </c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22"/>
    </row>
    <row r="305" spans="1:28" x14ac:dyDescent="0.25">
      <c r="A305" s="22"/>
      <c r="B305" s="33" t="s">
        <v>44</v>
      </c>
      <c r="C305" s="33"/>
      <c r="D305" s="33"/>
      <c r="E305" s="37" t="s">
        <v>47</v>
      </c>
      <c r="F305" s="38"/>
      <c r="G305" s="38"/>
      <c r="H305" s="38"/>
      <c r="I305" s="39"/>
      <c r="J305" s="40" t="s">
        <v>451</v>
      </c>
      <c r="K305" s="41"/>
      <c r="L305" s="12"/>
      <c r="M305" s="33" t="s">
        <v>492</v>
      </c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22"/>
    </row>
    <row r="306" spans="1:28" x14ac:dyDescent="0.25">
      <c r="A306" s="22"/>
      <c r="B306" s="33" t="s">
        <v>44</v>
      </c>
      <c r="C306" s="33"/>
      <c r="D306" s="33"/>
      <c r="E306" s="37" t="s">
        <v>47</v>
      </c>
      <c r="F306" s="38"/>
      <c r="G306" s="38"/>
      <c r="H306" s="38"/>
      <c r="I306" s="39"/>
      <c r="J306" s="40" t="s">
        <v>451</v>
      </c>
      <c r="K306" s="41"/>
      <c r="L306" s="12"/>
      <c r="M306" s="33" t="s">
        <v>493</v>
      </c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22"/>
    </row>
    <row r="307" spans="1:28" x14ac:dyDescent="0.25">
      <c r="A307" s="22"/>
      <c r="B307" s="33" t="s">
        <v>44</v>
      </c>
      <c r="C307" s="33"/>
      <c r="D307" s="33"/>
      <c r="E307" s="37" t="s">
        <v>47</v>
      </c>
      <c r="F307" s="38"/>
      <c r="G307" s="38"/>
      <c r="H307" s="38"/>
      <c r="I307" s="39"/>
      <c r="J307" s="37"/>
      <c r="K307" s="39"/>
      <c r="L307" s="12"/>
      <c r="M307" s="33" t="s">
        <v>448</v>
      </c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22"/>
    </row>
    <row r="308" spans="1:28" x14ac:dyDescent="0.25">
      <c r="A308" s="22"/>
      <c r="B308" s="62" t="s">
        <v>44</v>
      </c>
      <c r="C308" s="62"/>
      <c r="D308" s="62"/>
      <c r="E308" s="37" t="s">
        <v>47</v>
      </c>
      <c r="F308" s="38"/>
      <c r="G308" s="38"/>
      <c r="H308" s="38"/>
      <c r="I308" s="39"/>
      <c r="J308" s="37"/>
      <c r="K308" s="39"/>
      <c r="L308" s="27"/>
      <c r="M308" s="62" t="s">
        <v>449</v>
      </c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22"/>
    </row>
    <row r="309" spans="1:28" x14ac:dyDescent="0.25">
      <c r="A309" s="22"/>
      <c r="B309" s="33" t="s">
        <v>44</v>
      </c>
      <c r="C309" s="33"/>
      <c r="D309" s="33"/>
      <c r="E309" s="37" t="s">
        <v>47</v>
      </c>
      <c r="F309" s="38"/>
      <c r="G309" s="38"/>
      <c r="H309" s="38"/>
      <c r="I309" s="39"/>
      <c r="J309" s="54"/>
      <c r="K309" s="33"/>
      <c r="L309" s="12"/>
      <c r="M309" s="33" t="s">
        <v>504</v>
      </c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22"/>
    </row>
    <row r="310" spans="1:28" x14ac:dyDescent="0.25">
      <c r="A310" s="22"/>
      <c r="B310" s="33" t="s">
        <v>44</v>
      </c>
      <c r="C310" s="33"/>
      <c r="D310" s="33"/>
      <c r="E310" s="37" t="s">
        <v>47</v>
      </c>
      <c r="F310" s="38"/>
      <c r="G310" s="38"/>
      <c r="H310" s="38"/>
      <c r="I310" s="39"/>
      <c r="J310" s="54"/>
      <c r="K310" s="33"/>
      <c r="L310" s="12"/>
      <c r="M310" s="33" t="s">
        <v>505</v>
      </c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22"/>
    </row>
    <row r="311" spans="1:28" ht="15.75" thickBot="1" x14ac:dyDescent="0.3">
      <c r="A311" s="22"/>
      <c r="B311" s="33" t="s">
        <v>44</v>
      </c>
      <c r="C311" s="33"/>
      <c r="D311" s="33"/>
      <c r="E311" s="37" t="s">
        <v>47</v>
      </c>
      <c r="F311" s="38"/>
      <c r="G311" s="38"/>
      <c r="H311" s="38"/>
      <c r="I311" s="39"/>
      <c r="J311" s="54"/>
      <c r="K311" s="33"/>
      <c r="L311" s="12"/>
      <c r="M311" s="33" t="s">
        <v>506</v>
      </c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22"/>
    </row>
    <row r="312" spans="1:28" ht="15.75" thickBot="1" x14ac:dyDescent="0.3">
      <c r="A312" s="22"/>
      <c r="B312" s="34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6"/>
      <c r="AB312" s="22"/>
    </row>
    <row r="313" spans="1:28" ht="51" customHeight="1" x14ac:dyDescent="0.3">
      <c r="A313" s="22"/>
      <c r="B313" s="59" t="s">
        <v>42</v>
      </c>
      <c r="C313" s="60"/>
      <c r="D313" s="61"/>
      <c r="E313" s="51" t="s">
        <v>43</v>
      </c>
      <c r="F313" s="52"/>
      <c r="G313" s="52"/>
      <c r="H313" s="52"/>
      <c r="I313" s="52"/>
      <c r="J313" s="69" t="str">
        <f>J110</f>
        <v>Recently Restocked</v>
      </c>
      <c r="K313" s="70"/>
      <c r="L313" s="17" t="s">
        <v>35</v>
      </c>
      <c r="M313" s="106" t="s">
        <v>576</v>
      </c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8"/>
      <c r="AB313" s="22"/>
    </row>
    <row r="314" spans="1:28" x14ac:dyDescent="0.25">
      <c r="A314" s="22"/>
      <c r="B314" s="33" t="s">
        <v>229</v>
      </c>
      <c r="C314" s="33"/>
      <c r="D314" s="33"/>
      <c r="E314" s="37" t="s">
        <v>47</v>
      </c>
      <c r="F314" s="38"/>
      <c r="G314" s="38"/>
      <c r="H314" s="38"/>
      <c r="I314" s="39"/>
      <c r="J314" s="37"/>
      <c r="K314" s="39"/>
      <c r="L314" s="12"/>
      <c r="M314" s="33" t="s">
        <v>434</v>
      </c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22"/>
    </row>
    <row r="315" spans="1:28" x14ac:dyDescent="0.25">
      <c r="A315" s="22"/>
      <c r="B315" s="33" t="s">
        <v>229</v>
      </c>
      <c r="C315" s="33"/>
      <c r="D315" s="33"/>
      <c r="E315" s="37" t="s">
        <v>141</v>
      </c>
      <c r="F315" s="38"/>
      <c r="G315" s="38"/>
      <c r="H315" s="38"/>
      <c r="I315" s="39"/>
      <c r="J315" s="37"/>
      <c r="K315" s="39"/>
      <c r="L315" s="12"/>
      <c r="M315" s="33" t="s">
        <v>435</v>
      </c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22"/>
    </row>
    <row r="316" spans="1:28" x14ac:dyDescent="0.25">
      <c r="A316" s="22"/>
      <c r="B316" s="33"/>
      <c r="C316" s="33"/>
      <c r="D316" s="33"/>
      <c r="E316" s="37"/>
      <c r="F316" s="38"/>
      <c r="G316" s="38"/>
      <c r="H316" s="38"/>
      <c r="I316" s="39"/>
      <c r="J316" s="37"/>
      <c r="K316" s="39"/>
      <c r="L316" s="12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22"/>
    </row>
    <row r="317" spans="1:28" x14ac:dyDescent="0.25">
      <c r="A317" s="22"/>
      <c r="B317" s="33" t="s">
        <v>229</v>
      </c>
      <c r="C317" s="33"/>
      <c r="D317" s="33"/>
      <c r="E317" s="37" t="s">
        <v>143</v>
      </c>
      <c r="F317" s="38"/>
      <c r="G317" s="38"/>
      <c r="H317" s="38"/>
      <c r="I317" s="39"/>
      <c r="J317" s="37"/>
      <c r="K317" s="39"/>
      <c r="L317" s="12"/>
      <c r="M317" s="33" t="s">
        <v>436</v>
      </c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22"/>
    </row>
    <row r="318" spans="1:28" x14ac:dyDescent="0.25">
      <c r="A318" s="22"/>
      <c r="B318" s="33" t="s">
        <v>229</v>
      </c>
      <c r="C318" s="33"/>
      <c r="D318" s="33"/>
      <c r="E318" s="37" t="s">
        <v>69</v>
      </c>
      <c r="F318" s="38"/>
      <c r="G318" s="38"/>
      <c r="H318" s="38"/>
      <c r="I318" s="39"/>
      <c r="J318" s="37"/>
      <c r="K318" s="39"/>
      <c r="L318" s="12"/>
      <c r="M318" s="33" t="s">
        <v>437</v>
      </c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22"/>
    </row>
    <row r="319" spans="1:28" x14ac:dyDescent="0.25">
      <c r="A319" s="22"/>
      <c r="B319" s="33" t="s">
        <v>229</v>
      </c>
      <c r="C319" s="33"/>
      <c r="D319" s="33"/>
      <c r="E319" s="37" t="s">
        <v>70</v>
      </c>
      <c r="F319" s="38"/>
      <c r="G319" s="38"/>
      <c r="H319" s="38"/>
      <c r="I319" s="39"/>
      <c r="J319" s="37"/>
      <c r="K319" s="39"/>
      <c r="L319" s="12"/>
      <c r="M319" s="33" t="s">
        <v>438</v>
      </c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22"/>
    </row>
    <row r="320" spans="1:28" x14ac:dyDescent="0.25">
      <c r="A320" s="22"/>
      <c r="B320" s="33"/>
      <c r="C320" s="33"/>
      <c r="D320" s="33"/>
      <c r="E320" s="37"/>
      <c r="F320" s="38"/>
      <c r="G320" s="38"/>
      <c r="H320" s="38"/>
      <c r="I320" s="39"/>
      <c r="J320" s="37"/>
      <c r="K320" s="39"/>
      <c r="L320" s="12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22"/>
    </row>
    <row r="321" spans="1:28" x14ac:dyDescent="0.25">
      <c r="A321" s="22"/>
      <c r="B321" s="33" t="s">
        <v>229</v>
      </c>
      <c r="C321" s="33"/>
      <c r="D321" s="33"/>
      <c r="E321" s="37" t="s">
        <v>77</v>
      </c>
      <c r="F321" s="38"/>
      <c r="G321" s="38"/>
      <c r="H321" s="38"/>
      <c r="I321" s="39"/>
      <c r="J321" s="37"/>
      <c r="K321" s="39"/>
      <c r="L321" s="12"/>
      <c r="M321" s="33" t="s">
        <v>439</v>
      </c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22"/>
    </row>
    <row r="322" spans="1:28" x14ac:dyDescent="0.25">
      <c r="A322" s="22"/>
      <c r="B322" s="33" t="s">
        <v>229</v>
      </c>
      <c r="C322" s="33"/>
      <c r="D322" s="33"/>
      <c r="E322" s="37" t="s">
        <v>80</v>
      </c>
      <c r="F322" s="38"/>
      <c r="G322" s="38"/>
      <c r="H322" s="38"/>
      <c r="I322" s="39"/>
      <c r="J322" s="37"/>
      <c r="K322" s="39"/>
      <c r="L322" s="12"/>
      <c r="M322" s="33" t="s">
        <v>440</v>
      </c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22"/>
    </row>
    <row r="323" spans="1:28" ht="15.75" thickBot="1" x14ac:dyDescent="0.3">
      <c r="A323" s="22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 t="s">
        <v>34</v>
      </c>
      <c r="X323" s="43"/>
      <c r="Y323" s="86">
        <f>SUM(L111:S115)+SUM(L118:S144)+SUM(L157:S170)+SUM(L188:S209)+SUM(L212:S221)+SUM(L224:S239)+SUM(L242:S254)+SUM(L257:S265)+SUM(L268:S277)+SUM(L279:S287)+SUM(L290:S296)+SUM(L299:L311)+SUM(L314:L322)+SUM(L173:S185)+SUM(L147:O154)+SUM(B50:D58)+SUM(L100:S108)+B78+SUM(L85:L96)+SUM(N64:S74)+SUM(N82:Q82)</f>
        <v>0</v>
      </c>
      <c r="Z323" s="87"/>
      <c r="AA323" s="88"/>
      <c r="AB323" s="22"/>
    </row>
    <row r="324" spans="1:28" x14ac:dyDescent="0.2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</row>
    <row r="325" spans="1:28" ht="6.95" customHeight="1" x14ac:dyDescent="0.2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</row>
    <row r="326" spans="1:28" ht="9.9499999999999993" customHeight="1" x14ac:dyDescent="0.2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</row>
    <row r="327" spans="1:28" ht="36" customHeight="1" x14ac:dyDescent="0.3">
      <c r="A327" s="74"/>
      <c r="B327" s="43"/>
      <c r="C327" s="43"/>
      <c r="D327" s="43"/>
      <c r="E327" s="131" t="s">
        <v>230</v>
      </c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43"/>
      <c r="T327" s="43"/>
      <c r="U327" s="43"/>
      <c r="V327" s="43"/>
      <c r="W327" s="43"/>
      <c r="X327" s="43"/>
      <c r="Y327" s="43"/>
      <c r="Z327" s="43"/>
      <c r="AA327" s="43"/>
      <c r="AB327" s="74"/>
    </row>
    <row r="328" spans="1:28" x14ac:dyDescent="0.25">
      <c r="A328" s="74"/>
      <c r="B328" s="43" t="s">
        <v>231</v>
      </c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3" t="s">
        <v>232</v>
      </c>
      <c r="R328" s="3" t="s">
        <v>233</v>
      </c>
      <c r="S328" s="3" t="s">
        <v>234</v>
      </c>
      <c r="T328" s="3" t="s">
        <v>235</v>
      </c>
      <c r="U328" s="3" t="s">
        <v>236</v>
      </c>
      <c r="V328" s="3" t="s">
        <v>237</v>
      </c>
      <c r="W328" s="43"/>
      <c r="X328" s="134" t="s">
        <v>238</v>
      </c>
      <c r="Y328" s="134"/>
      <c r="Z328" s="134" t="s">
        <v>239</v>
      </c>
      <c r="AA328" s="134"/>
      <c r="AB328" s="74"/>
    </row>
    <row r="329" spans="1:28" x14ac:dyDescent="0.25">
      <c r="A329" s="74"/>
      <c r="B329" s="50" t="s">
        <v>428</v>
      </c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12"/>
      <c r="R329" s="28" t="s">
        <v>512</v>
      </c>
      <c r="S329" s="28" t="s">
        <v>512</v>
      </c>
      <c r="T329" s="28" t="s">
        <v>512</v>
      </c>
      <c r="U329" s="12"/>
      <c r="V329" s="12"/>
      <c r="W329" s="43"/>
      <c r="X329" s="132">
        <v>20</v>
      </c>
      <c r="Y329" s="132"/>
      <c r="Z329" s="132">
        <v>12</v>
      </c>
      <c r="AA329" s="132"/>
      <c r="AB329" s="74"/>
    </row>
    <row r="330" spans="1:28" x14ac:dyDescent="0.25">
      <c r="A330" s="74"/>
      <c r="B330" s="50" t="s">
        <v>429</v>
      </c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12"/>
      <c r="R330" s="12"/>
      <c r="S330" s="12"/>
      <c r="T330" s="12"/>
      <c r="U330" s="12"/>
      <c r="V330" s="12"/>
      <c r="W330" s="43"/>
      <c r="X330" s="132">
        <v>20</v>
      </c>
      <c r="Y330" s="132"/>
      <c r="Z330" s="132">
        <v>12</v>
      </c>
      <c r="AA330" s="132"/>
      <c r="AB330" s="74"/>
    </row>
    <row r="331" spans="1:28" x14ac:dyDescent="0.25">
      <c r="A331" s="74"/>
      <c r="B331" s="50" t="s">
        <v>430</v>
      </c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12"/>
      <c r="R331" s="28" t="s">
        <v>512</v>
      </c>
      <c r="S331" s="28" t="s">
        <v>512</v>
      </c>
      <c r="T331" s="12"/>
      <c r="U331" s="12"/>
      <c r="V331" s="12"/>
      <c r="W331" s="43"/>
      <c r="X331" s="132">
        <v>20</v>
      </c>
      <c r="Y331" s="132"/>
      <c r="Z331" s="132">
        <v>12</v>
      </c>
      <c r="AA331" s="132"/>
      <c r="AB331" s="74"/>
    </row>
    <row r="332" spans="1:28" x14ac:dyDescent="0.25">
      <c r="A332" s="74"/>
      <c r="B332" s="50" t="s">
        <v>431</v>
      </c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12"/>
      <c r="R332" s="12"/>
      <c r="S332" s="12"/>
      <c r="T332" s="12"/>
      <c r="U332" s="12"/>
      <c r="V332" s="12"/>
      <c r="W332" s="43"/>
      <c r="X332" s="132">
        <v>15</v>
      </c>
      <c r="Y332" s="132"/>
      <c r="Z332" s="132">
        <v>10</v>
      </c>
      <c r="AA332" s="132"/>
      <c r="AB332" s="74"/>
    </row>
    <row r="333" spans="1:28" x14ac:dyDescent="0.25">
      <c r="A333" s="74"/>
      <c r="B333" s="50" t="s">
        <v>432</v>
      </c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12"/>
      <c r="R333" s="12"/>
      <c r="S333" s="12"/>
      <c r="T333" s="12"/>
      <c r="U333" s="12"/>
      <c r="V333" s="12"/>
      <c r="W333" s="43"/>
      <c r="X333" s="132">
        <v>15</v>
      </c>
      <c r="Y333" s="132"/>
      <c r="Z333" s="132">
        <v>10</v>
      </c>
      <c r="AA333" s="132"/>
      <c r="AB333" s="74"/>
    </row>
    <row r="334" spans="1:28" x14ac:dyDescent="0.25">
      <c r="A334" s="74"/>
      <c r="B334" s="146" t="s">
        <v>240</v>
      </c>
      <c r="C334" s="146"/>
      <c r="D334" s="134" t="s">
        <v>241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43"/>
      <c r="X334" s="133"/>
      <c r="Y334" s="133"/>
      <c r="Z334" s="133"/>
      <c r="AA334" s="133"/>
      <c r="AB334" s="74"/>
    </row>
    <row r="335" spans="1:28" x14ac:dyDescent="0.25">
      <c r="A335" s="74"/>
      <c r="B335" s="145"/>
      <c r="C335" s="145"/>
      <c r="D335" s="50" t="s">
        <v>242</v>
      </c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43"/>
      <c r="X335" s="132">
        <v>25</v>
      </c>
      <c r="Y335" s="132"/>
      <c r="Z335" s="132">
        <v>15</v>
      </c>
      <c r="AA335" s="132"/>
      <c r="AB335" s="74"/>
    </row>
    <row r="336" spans="1:28" x14ac:dyDescent="0.25">
      <c r="A336" s="74"/>
      <c r="B336" s="145"/>
      <c r="C336" s="145"/>
      <c r="D336" s="50" t="s">
        <v>494</v>
      </c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43"/>
      <c r="X336" s="132">
        <v>25</v>
      </c>
      <c r="Y336" s="132"/>
      <c r="Z336" s="132">
        <v>15</v>
      </c>
      <c r="AA336" s="132"/>
      <c r="AB336" s="74"/>
    </row>
    <row r="337" spans="1:28" x14ac:dyDescent="0.25">
      <c r="A337" s="74"/>
      <c r="B337" s="145"/>
      <c r="C337" s="145"/>
      <c r="D337" s="50" t="s">
        <v>243</v>
      </c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43"/>
      <c r="X337" s="132">
        <v>25</v>
      </c>
      <c r="Y337" s="132"/>
      <c r="Z337" s="132">
        <v>15</v>
      </c>
      <c r="AA337" s="132"/>
      <c r="AB337" s="74"/>
    </row>
    <row r="338" spans="1:28" x14ac:dyDescent="0.25">
      <c r="A338" s="74"/>
      <c r="B338" s="145"/>
      <c r="C338" s="145"/>
      <c r="D338" s="50" t="s">
        <v>244</v>
      </c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43"/>
      <c r="X338" s="132">
        <v>25</v>
      </c>
      <c r="Y338" s="132"/>
      <c r="Z338" s="132">
        <v>15</v>
      </c>
      <c r="AA338" s="132"/>
      <c r="AB338" s="74"/>
    </row>
    <row r="339" spans="1:28" x14ac:dyDescent="0.25">
      <c r="A339" s="74"/>
      <c r="B339" s="145"/>
      <c r="C339" s="145"/>
      <c r="D339" s="50" t="s">
        <v>495</v>
      </c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43"/>
      <c r="X339" s="132">
        <v>25</v>
      </c>
      <c r="Y339" s="132"/>
      <c r="Z339" s="132">
        <v>15</v>
      </c>
      <c r="AA339" s="132"/>
      <c r="AB339" s="74"/>
    </row>
    <row r="340" spans="1:28" x14ac:dyDescent="0.25">
      <c r="A340" s="74"/>
      <c r="B340" s="145"/>
      <c r="C340" s="145"/>
      <c r="D340" s="50" t="s">
        <v>245</v>
      </c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43"/>
      <c r="X340" s="132">
        <v>19.989999999999998</v>
      </c>
      <c r="Y340" s="132"/>
      <c r="Z340" s="132">
        <v>12</v>
      </c>
      <c r="AA340" s="132"/>
      <c r="AB340" s="74"/>
    </row>
    <row r="341" spans="1:28" x14ac:dyDescent="0.25">
      <c r="A341" s="74"/>
      <c r="B341" s="145"/>
      <c r="C341" s="145"/>
      <c r="D341" s="50" t="s">
        <v>246</v>
      </c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43"/>
      <c r="X341" s="132">
        <v>19.989999999999998</v>
      </c>
      <c r="Y341" s="132"/>
      <c r="Z341" s="132">
        <v>12</v>
      </c>
      <c r="AA341" s="132"/>
      <c r="AB341" s="74"/>
    </row>
    <row r="342" spans="1:28" ht="9.9499999999999993" customHeight="1" x14ac:dyDescent="0.2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</row>
    <row r="343" spans="1:28" ht="6.95" customHeight="1" x14ac:dyDescent="0.2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</row>
    <row r="344" spans="1:28" ht="6.95" customHeight="1" x14ac:dyDescent="0.2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</row>
    <row r="345" spans="1:28" x14ac:dyDescent="0.25">
      <c r="A345" s="58"/>
      <c r="B345" s="136" t="s">
        <v>248</v>
      </c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58"/>
    </row>
    <row r="346" spans="1:28" x14ac:dyDescent="0.25">
      <c r="A346" s="58"/>
      <c r="B346" s="137" t="s">
        <v>249</v>
      </c>
      <c r="C346" s="137"/>
      <c r="D346" s="137"/>
      <c r="E346" s="137"/>
      <c r="F346" s="137"/>
      <c r="G346" s="137"/>
      <c r="H346" s="137"/>
      <c r="I346" s="137"/>
      <c r="J346" s="137"/>
      <c r="K346" s="138" t="s">
        <v>250</v>
      </c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  <c r="Z346" s="138"/>
      <c r="AA346" s="138"/>
      <c r="AB346" s="58"/>
    </row>
    <row r="347" spans="1:28" x14ac:dyDescent="0.25">
      <c r="A347" s="58"/>
      <c r="B347" s="49"/>
      <c r="C347" s="49"/>
      <c r="D347" s="139" t="s">
        <v>251</v>
      </c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58"/>
    </row>
    <row r="348" spans="1:28" x14ac:dyDescent="0.25">
      <c r="A348" s="58"/>
      <c r="B348" s="43" t="s">
        <v>253</v>
      </c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58"/>
    </row>
    <row r="349" spans="1:28" x14ac:dyDescent="0.25">
      <c r="A349" s="58"/>
      <c r="B349" s="136" t="s">
        <v>247</v>
      </c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  <c r="AB349" s="58"/>
    </row>
    <row r="350" spans="1:28" x14ac:dyDescent="0.25">
      <c r="A350" s="58"/>
      <c r="B350" s="137"/>
      <c r="C350" s="137"/>
      <c r="D350" s="137"/>
      <c r="E350" s="137"/>
      <c r="F350" s="137"/>
      <c r="G350" s="137"/>
      <c r="H350" s="137"/>
      <c r="I350" s="137"/>
      <c r="J350" s="137"/>
      <c r="K350" s="138" t="s">
        <v>250</v>
      </c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  <c r="Z350" s="138"/>
      <c r="AA350" s="138"/>
      <c r="AB350" s="58"/>
    </row>
    <row r="351" spans="1:28" x14ac:dyDescent="0.25">
      <c r="A351" s="58"/>
      <c r="B351" s="49"/>
      <c r="C351" s="49"/>
      <c r="D351" s="139" t="s">
        <v>252</v>
      </c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  <c r="AA351" s="139"/>
      <c r="AB351" s="58"/>
    </row>
    <row r="352" spans="1:28" x14ac:dyDescent="0.25">
      <c r="A352" s="58"/>
      <c r="B352" s="43" t="s">
        <v>254</v>
      </c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58"/>
    </row>
    <row r="353" spans="1:28" ht="6.95" customHeight="1" x14ac:dyDescent="0.2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</row>
    <row r="354" spans="1:28" ht="6.95" customHeight="1" x14ac:dyDescent="0.2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</row>
    <row r="355" spans="1:28" ht="6.95" customHeight="1" x14ac:dyDescent="0.25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  <c r="AA355" s="135"/>
      <c r="AB355" s="135"/>
    </row>
    <row r="356" spans="1:28" x14ac:dyDescent="0.25">
      <c r="A356" s="13"/>
      <c r="B356" s="143" t="s">
        <v>257</v>
      </c>
      <c r="C356" s="143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4"/>
      <c r="V356" s="33" t="s">
        <v>255</v>
      </c>
      <c r="W356" s="33"/>
      <c r="X356" s="10"/>
      <c r="Y356" s="142"/>
      <c r="Z356" s="8" t="s">
        <v>256</v>
      </c>
      <c r="AA356" s="10"/>
      <c r="AB356" s="13"/>
    </row>
    <row r="357" spans="1:28" x14ac:dyDescent="0.25">
      <c r="A357" s="13"/>
      <c r="B357" s="143" t="s">
        <v>258</v>
      </c>
      <c r="C357" s="143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4"/>
      <c r="V357" s="33" t="s">
        <v>255</v>
      </c>
      <c r="W357" s="33"/>
      <c r="X357" s="10"/>
      <c r="Y357" s="142"/>
      <c r="Z357" s="8" t="s">
        <v>256</v>
      </c>
      <c r="AA357" s="10"/>
      <c r="AB357" s="13"/>
    </row>
    <row r="358" spans="1:28" x14ac:dyDescent="0.25">
      <c r="A358" s="149" t="s">
        <v>259</v>
      </c>
      <c r="B358" s="140" t="s">
        <v>616</v>
      </c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  <c r="AB358" s="13"/>
    </row>
    <row r="359" spans="1:28" ht="30" customHeight="1" x14ac:dyDescent="0.25">
      <c r="A359" s="149"/>
      <c r="B359" s="141" t="s">
        <v>260</v>
      </c>
      <c r="C359" s="141"/>
      <c r="D359" s="141" t="s">
        <v>261</v>
      </c>
      <c r="E359" s="141"/>
      <c r="F359" s="141" t="s">
        <v>262</v>
      </c>
      <c r="G359" s="141"/>
      <c r="H359" s="141" t="s">
        <v>263</v>
      </c>
      <c r="I359" s="141"/>
      <c r="J359" s="141" t="s">
        <v>264</v>
      </c>
      <c r="K359" s="141"/>
      <c r="L359" s="141"/>
      <c r="M359" s="141"/>
      <c r="N359" s="141" t="s">
        <v>265</v>
      </c>
      <c r="O359" s="141"/>
      <c r="P359" s="141"/>
      <c r="Q359" s="141"/>
      <c r="R359" s="141" t="s">
        <v>266</v>
      </c>
      <c r="S359" s="141"/>
      <c r="T359" s="141" t="s">
        <v>267</v>
      </c>
      <c r="U359" s="141"/>
      <c r="V359" s="141" t="s">
        <v>268</v>
      </c>
      <c r="W359" s="141"/>
      <c r="X359" s="43"/>
      <c r="Y359" s="43"/>
      <c r="Z359" s="43"/>
      <c r="AA359" s="43"/>
      <c r="AB359" s="149" t="s">
        <v>259</v>
      </c>
    </row>
    <row r="360" spans="1:28" x14ac:dyDescent="0.25">
      <c r="A360" s="1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3"/>
      <c r="Y360" s="43"/>
      <c r="Z360" s="43"/>
      <c r="AA360" s="43"/>
      <c r="AB360" s="149"/>
    </row>
    <row r="361" spans="1:28" ht="6.95" customHeight="1" x14ac:dyDescent="0.25">
      <c r="A361" s="149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149"/>
    </row>
    <row r="362" spans="1:28" x14ac:dyDescent="0.25">
      <c r="A362" s="149"/>
      <c r="B362" s="75" t="s">
        <v>269</v>
      </c>
      <c r="C362" s="75"/>
      <c r="D362" s="75"/>
      <c r="E362" s="75" t="s">
        <v>270</v>
      </c>
      <c r="F362" s="75"/>
      <c r="G362" s="75"/>
      <c r="H362" s="75" t="s">
        <v>271</v>
      </c>
      <c r="I362" s="75"/>
      <c r="J362" s="75"/>
      <c r="K362" s="33" t="s">
        <v>185</v>
      </c>
      <c r="L362" s="33"/>
      <c r="M362" s="33"/>
      <c r="N362" s="33"/>
      <c r="O362" s="43"/>
      <c r="P362" s="43"/>
      <c r="Q362" s="44"/>
      <c r="R362" s="75" t="s">
        <v>272</v>
      </c>
      <c r="S362" s="75"/>
      <c r="T362" s="75"/>
      <c r="U362" s="75"/>
      <c r="V362" s="75"/>
      <c r="W362" s="75" t="s">
        <v>273</v>
      </c>
      <c r="X362" s="75"/>
      <c r="Y362" s="75"/>
      <c r="Z362" s="75"/>
      <c r="AA362" s="75"/>
      <c r="AB362" s="149"/>
    </row>
    <row r="363" spans="1:28" x14ac:dyDescent="0.25">
      <c r="A363" s="1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3"/>
      <c r="P363" s="43"/>
      <c r="Q363" s="44"/>
      <c r="R363" s="33">
        <f>SUM(B360:W360)</f>
        <v>0</v>
      </c>
      <c r="S363" s="33"/>
      <c r="T363" s="33"/>
      <c r="U363" s="33"/>
      <c r="V363" s="33"/>
      <c r="W363" s="33">
        <f>SUM(B363:N363)</f>
        <v>0</v>
      </c>
      <c r="X363" s="33"/>
      <c r="Y363" s="33"/>
      <c r="Z363" s="33"/>
      <c r="AA363" s="33"/>
      <c r="AB363" s="149"/>
    </row>
    <row r="364" spans="1:28" x14ac:dyDescent="0.25">
      <c r="A364" s="149"/>
      <c r="B364" s="140" t="s">
        <v>274</v>
      </c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  <c r="AA364" s="140"/>
      <c r="AB364" s="149"/>
    </row>
    <row r="365" spans="1:28" x14ac:dyDescent="0.25">
      <c r="A365" s="149"/>
      <c r="B365" s="33" t="s">
        <v>275</v>
      </c>
      <c r="C365" s="33"/>
      <c r="D365" s="33"/>
      <c r="E365" s="33" t="s">
        <v>276</v>
      </c>
      <c r="F365" s="33"/>
      <c r="G365" s="33"/>
      <c r="H365" s="33" t="s">
        <v>277</v>
      </c>
      <c r="I365" s="33"/>
      <c r="J365" s="33"/>
      <c r="K365" s="33" t="s">
        <v>278</v>
      </c>
      <c r="L365" s="33"/>
      <c r="M365" s="33"/>
      <c r="N365" s="43"/>
      <c r="O365" s="43"/>
      <c r="P365" s="43"/>
      <c r="Q365" s="43"/>
      <c r="R365" s="43"/>
      <c r="S365" s="43"/>
      <c r="T365" s="43"/>
      <c r="U365" s="43"/>
      <c r="V365" s="43"/>
      <c r="W365" s="33" t="s">
        <v>279</v>
      </c>
      <c r="X365" s="33"/>
      <c r="Y365" s="33"/>
      <c r="Z365" s="33"/>
      <c r="AA365" s="33"/>
      <c r="AB365" s="149"/>
    </row>
    <row r="366" spans="1:28" x14ac:dyDescent="0.25">
      <c r="A366" s="1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3"/>
      <c r="O366" s="43"/>
      <c r="P366" s="43"/>
      <c r="Q366" s="43"/>
      <c r="R366" s="43"/>
      <c r="S366" s="43"/>
      <c r="T366" s="43"/>
      <c r="U366" s="43"/>
      <c r="V366" s="43"/>
      <c r="W366" s="33">
        <f>SUM(B366:M366)</f>
        <v>0</v>
      </c>
      <c r="X366" s="33"/>
      <c r="Y366" s="33"/>
      <c r="Z366" s="33"/>
      <c r="AA366" s="33"/>
      <c r="AB366" s="149"/>
    </row>
    <row r="367" spans="1:28" x14ac:dyDescent="0.25">
      <c r="A367" s="149"/>
      <c r="B367" s="140" t="s">
        <v>282</v>
      </c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  <c r="AB367" s="149"/>
    </row>
    <row r="368" spans="1:28" x14ac:dyDescent="0.25">
      <c r="A368" s="149"/>
      <c r="B368" s="33" t="s">
        <v>260</v>
      </c>
      <c r="C368" s="33"/>
      <c r="D368" s="33"/>
      <c r="E368" s="33" t="s">
        <v>262</v>
      </c>
      <c r="F368" s="33"/>
      <c r="G368" s="33"/>
      <c r="H368" s="33" t="s">
        <v>263</v>
      </c>
      <c r="I368" s="33"/>
      <c r="J368" s="33"/>
      <c r="K368" s="42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4"/>
      <c r="W368" s="75" t="s">
        <v>280</v>
      </c>
      <c r="X368" s="75"/>
      <c r="Y368" s="75"/>
      <c r="Z368" s="75"/>
      <c r="AA368" s="75"/>
      <c r="AB368" s="149"/>
    </row>
    <row r="369" spans="1:28" x14ac:dyDescent="0.25">
      <c r="A369" s="149"/>
      <c r="B369" s="49"/>
      <c r="C369" s="49"/>
      <c r="D369" s="49"/>
      <c r="E369" s="49"/>
      <c r="F369" s="49"/>
      <c r="G369" s="49"/>
      <c r="H369" s="49"/>
      <c r="I369" s="49"/>
      <c r="J369" s="49"/>
      <c r="K369" s="42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4"/>
      <c r="W369" s="33">
        <f>SUM(B369:J369)</f>
        <v>0</v>
      </c>
      <c r="X369" s="33"/>
      <c r="Y369" s="33"/>
      <c r="Z369" s="33"/>
      <c r="AA369" s="33"/>
      <c r="AB369" s="149"/>
    </row>
    <row r="370" spans="1:28" x14ac:dyDescent="0.25">
      <c r="A370" s="149"/>
      <c r="B370" s="140" t="s">
        <v>281</v>
      </c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  <c r="AA370" s="140"/>
      <c r="AB370" s="149"/>
    </row>
    <row r="371" spans="1:28" x14ac:dyDescent="0.25">
      <c r="A371" s="149"/>
      <c r="B371" s="33" t="s">
        <v>284</v>
      </c>
      <c r="C371" s="33"/>
      <c r="D371" s="33"/>
      <c r="E371" s="33" t="s">
        <v>285</v>
      </c>
      <c r="F371" s="33"/>
      <c r="G371" s="33"/>
      <c r="H371" s="33"/>
      <c r="I371" s="33"/>
      <c r="J371" s="33"/>
      <c r="K371" s="33" t="s">
        <v>286</v>
      </c>
      <c r="L371" s="33"/>
      <c r="M371" s="33"/>
      <c r="N371" s="33" t="s">
        <v>287</v>
      </c>
      <c r="O371" s="33"/>
      <c r="P371" s="33"/>
      <c r="Q371" s="33" t="s">
        <v>288</v>
      </c>
      <c r="R371" s="33"/>
      <c r="S371" s="33"/>
      <c r="T371" s="33" t="s">
        <v>289</v>
      </c>
      <c r="U371" s="33"/>
      <c r="V371" s="33"/>
      <c r="W371" s="33" t="s">
        <v>283</v>
      </c>
      <c r="X371" s="33"/>
      <c r="Y371" s="33"/>
      <c r="Z371" s="33"/>
      <c r="AA371" s="33"/>
      <c r="AB371" s="149"/>
    </row>
    <row r="372" spans="1:28" x14ac:dyDescent="0.25">
      <c r="A372" s="1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33">
        <f>SUM(B372:V372)</f>
        <v>0</v>
      </c>
      <c r="X372" s="33"/>
      <c r="Y372" s="33"/>
      <c r="Z372" s="33"/>
      <c r="AA372" s="33"/>
      <c r="AB372" s="149"/>
    </row>
    <row r="373" spans="1:28" x14ac:dyDescent="0.25">
      <c r="A373" s="149"/>
      <c r="B373" s="148" t="s">
        <v>290</v>
      </c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9"/>
    </row>
    <row r="374" spans="1:28" x14ac:dyDescent="0.25">
      <c r="A374" s="149"/>
      <c r="B374" s="33" t="s">
        <v>291</v>
      </c>
      <c r="C374" s="33"/>
      <c r="D374" s="3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33" t="s">
        <v>293</v>
      </c>
      <c r="X374" s="33"/>
      <c r="Y374" s="33"/>
      <c r="Z374" s="33"/>
      <c r="AA374" s="33"/>
      <c r="AB374" s="149"/>
    </row>
    <row r="375" spans="1:28" x14ac:dyDescent="0.25">
      <c r="A375" s="149"/>
      <c r="B375" s="49"/>
      <c r="C375" s="49"/>
      <c r="D375" s="49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33">
        <f>B375</f>
        <v>0</v>
      </c>
      <c r="X375" s="33"/>
      <c r="Y375" s="33"/>
      <c r="Z375" s="33"/>
      <c r="AA375" s="33"/>
      <c r="AB375" s="149"/>
    </row>
    <row r="376" spans="1:28" x14ac:dyDescent="0.25">
      <c r="A376" s="149"/>
      <c r="B376" s="140" t="s">
        <v>292</v>
      </c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  <c r="AB376" s="149"/>
    </row>
    <row r="377" spans="1:28" x14ac:dyDescent="0.25">
      <c r="A377" s="149"/>
      <c r="B377" s="33" t="s">
        <v>260</v>
      </c>
      <c r="C377" s="33"/>
      <c r="D377" s="33"/>
      <c r="E377" s="33" t="s">
        <v>267</v>
      </c>
      <c r="F377" s="33"/>
      <c r="G377" s="33"/>
      <c r="H377" s="33" t="s">
        <v>295</v>
      </c>
      <c r="I377" s="33"/>
      <c r="J377" s="33"/>
      <c r="K377" s="42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4"/>
      <c r="W377" s="33" t="s">
        <v>294</v>
      </c>
      <c r="X377" s="33"/>
      <c r="Y377" s="33"/>
      <c r="Z377" s="33"/>
      <c r="AA377" s="33"/>
      <c r="AB377" s="149"/>
    </row>
    <row r="378" spans="1:28" x14ac:dyDescent="0.25">
      <c r="A378" s="149"/>
      <c r="B378" s="49"/>
      <c r="C378" s="49"/>
      <c r="D378" s="49"/>
      <c r="E378" s="49"/>
      <c r="F378" s="49"/>
      <c r="G378" s="49"/>
      <c r="H378" s="49"/>
      <c r="I378" s="49"/>
      <c r="J378" s="49"/>
      <c r="K378" s="42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4"/>
      <c r="W378" s="33">
        <f>SUM(B378:J378)</f>
        <v>0</v>
      </c>
      <c r="X378" s="33"/>
      <c r="Y378" s="33"/>
      <c r="Z378" s="33"/>
      <c r="AA378" s="33"/>
      <c r="AB378" s="149"/>
    </row>
    <row r="379" spans="1:28" ht="6.95" customHeight="1" x14ac:dyDescent="0.25">
      <c r="A379" s="149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149"/>
    </row>
    <row r="380" spans="1:28" ht="6.95" customHeight="1" x14ac:dyDescent="0.25">
      <c r="A380" s="149" t="s">
        <v>303</v>
      </c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49" t="s">
        <v>303</v>
      </c>
    </row>
    <row r="381" spans="1:28" ht="15" customHeight="1" x14ac:dyDescent="0.25">
      <c r="A381" s="149"/>
      <c r="B381" s="153" t="s">
        <v>296</v>
      </c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  <c r="Y381" s="153"/>
      <c r="Z381" s="153"/>
      <c r="AA381" s="153"/>
      <c r="AB381" s="149"/>
    </row>
    <row r="382" spans="1:28" x14ac:dyDescent="0.25">
      <c r="A382" s="149"/>
      <c r="B382" s="33" t="s">
        <v>260</v>
      </c>
      <c r="C382" s="33"/>
      <c r="D382" s="33"/>
      <c r="E382" s="33" t="s">
        <v>262</v>
      </c>
      <c r="F382" s="33"/>
      <c r="G382" s="33"/>
      <c r="H382" s="33" t="s">
        <v>298</v>
      </c>
      <c r="I382" s="33"/>
      <c r="J382" s="33"/>
      <c r="K382" s="33" t="s">
        <v>263</v>
      </c>
      <c r="L382" s="33"/>
      <c r="M382" s="33"/>
      <c r="N382" s="150" t="s">
        <v>299</v>
      </c>
      <c r="O382" s="151"/>
      <c r="P382" s="151"/>
      <c r="Q382" s="151"/>
      <c r="R382" s="151"/>
      <c r="S382" s="151"/>
      <c r="T382" s="151"/>
      <c r="U382" s="151"/>
      <c r="V382" s="152"/>
      <c r="W382" s="33" t="s">
        <v>297</v>
      </c>
      <c r="X382" s="33"/>
      <c r="Y382" s="33"/>
      <c r="Z382" s="33"/>
      <c r="AA382" s="33"/>
      <c r="AB382" s="149"/>
    </row>
    <row r="383" spans="1:28" x14ac:dyDescent="0.25">
      <c r="A383" s="149"/>
      <c r="B383" s="49"/>
      <c r="C383" s="49"/>
      <c r="D383" s="49"/>
      <c r="E383" s="49"/>
      <c r="F383" s="49"/>
      <c r="G383" s="49"/>
      <c r="H383" s="147" t="s">
        <v>512</v>
      </c>
      <c r="I383" s="147"/>
      <c r="J383" s="147"/>
      <c r="K383" s="49"/>
      <c r="L383" s="49"/>
      <c r="M383" s="49"/>
      <c r="N383" s="150"/>
      <c r="O383" s="151"/>
      <c r="P383" s="151"/>
      <c r="Q383" s="151"/>
      <c r="R383" s="151"/>
      <c r="S383" s="151"/>
      <c r="T383" s="151"/>
      <c r="U383" s="151"/>
      <c r="V383" s="152"/>
      <c r="W383" s="33">
        <f>SUM(B383:M383)</f>
        <v>0</v>
      </c>
      <c r="X383" s="33"/>
      <c r="Y383" s="33"/>
      <c r="Z383" s="33"/>
      <c r="AA383" s="33"/>
      <c r="AB383" s="149"/>
    </row>
    <row r="384" spans="1:28" ht="6.95" customHeight="1" x14ac:dyDescent="0.25">
      <c r="A384" s="149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  <c r="AB384" s="149"/>
    </row>
    <row r="385" spans="1:28" x14ac:dyDescent="0.25">
      <c r="A385" s="149" t="s">
        <v>302</v>
      </c>
      <c r="B385" s="153" t="s">
        <v>301</v>
      </c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  <c r="Y385" s="153"/>
      <c r="Z385" s="153"/>
      <c r="AA385" s="153"/>
      <c r="AB385" s="149" t="str">
        <f>A385</f>
        <v>Jstar</v>
      </c>
    </row>
    <row r="386" spans="1:28" x14ac:dyDescent="0.25">
      <c r="A386" s="149"/>
      <c r="B386" s="33" t="s">
        <v>260</v>
      </c>
      <c r="C386" s="33"/>
      <c r="D386" s="33"/>
      <c r="E386" s="33" t="s">
        <v>265</v>
      </c>
      <c r="F386" s="33"/>
      <c r="G386" s="33"/>
      <c r="H386" s="33" t="s">
        <v>262</v>
      </c>
      <c r="I386" s="33"/>
      <c r="J386" s="33"/>
      <c r="K386" s="33" t="s">
        <v>263</v>
      </c>
      <c r="L386" s="33"/>
      <c r="M386" s="33"/>
      <c r="N386" s="33" t="s">
        <v>185</v>
      </c>
      <c r="O386" s="33"/>
      <c r="P386" s="33"/>
      <c r="Q386" s="202"/>
      <c r="R386" s="203"/>
      <c r="S386" s="203"/>
      <c r="T386" s="200"/>
      <c r="U386" s="200"/>
      <c r="V386" s="201"/>
      <c r="W386" s="33" t="s">
        <v>300</v>
      </c>
      <c r="X386" s="33"/>
      <c r="Y386" s="33"/>
      <c r="Z386" s="33"/>
      <c r="AA386" s="33"/>
      <c r="AB386" s="149"/>
    </row>
    <row r="387" spans="1:28" x14ac:dyDescent="0.25">
      <c r="A387" s="1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202"/>
      <c r="R387" s="203"/>
      <c r="S387" s="203"/>
      <c r="T387" s="200"/>
      <c r="U387" s="200"/>
      <c r="V387" s="201"/>
      <c r="W387" s="33">
        <f>SUM(B387:P387)</f>
        <v>0</v>
      </c>
      <c r="X387" s="33"/>
      <c r="Y387" s="33"/>
      <c r="Z387" s="33"/>
      <c r="AA387" s="33"/>
      <c r="AB387" s="149"/>
    </row>
    <row r="388" spans="1:28" ht="6.95" customHeight="1" x14ac:dyDescent="0.25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  <c r="AA388" s="135"/>
      <c r="AB388" s="135"/>
    </row>
    <row r="389" spans="1:28" ht="6.95" customHeight="1" x14ac:dyDescent="0.2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</row>
    <row r="390" spans="1:28" x14ac:dyDescent="0.25">
      <c r="A390" s="154"/>
      <c r="B390" s="154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  <c r="Z390" s="154"/>
      <c r="AA390" s="154"/>
      <c r="AB390" s="154"/>
    </row>
    <row r="391" spans="1:28" x14ac:dyDescent="0.25">
      <c r="A391" s="155" t="s">
        <v>307</v>
      </c>
      <c r="B391" s="156" t="s">
        <v>306</v>
      </c>
      <c r="C391" s="156"/>
      <c r="D391" s="156"/>
      <c r="E391" s="43" t="s">
        <v>305</v>
      </c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115" t="s">
        <v>304</v>
      </c>
      <c r="T391" s="115"/>
      <c r="U391" s="115"/>
      <c r="V391" s="115"/>
      <c r="W391" s="115"/>
      <c r="X391" s="115"/>
      <c r="Y391" s="115"/>
      <c r="Z391" s="115"/>
      <c r="AA391" s="115"/>
      <c r="AB391" s="155" t="s">
        <v>307</v>
      </c>
    </row>
    <row r="392" spans="1:28" x14ac:dyDescent="0.25">
      <c r="A392" s="155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9" t="s">
        <v>232</v>
      </c>
      <c r="R392" s="9" t="s">
        <v>233</v>
      </c>
      <c r="S392" s="9" t="s">
        <v>234</v>
      </c>
      <c r="T392" s="9" t="s">
        <v>235</v>
      </c>
      <c r="U392" s="9" t="s">
        <v>236</v>
      </c>
      <c r="V392" s="9" t="s">
        <v>237</v>
      </c>
      <c r="W392" s="42"/>
      <c r="X392" s="134" t="s">
        <v>238</v>
      </c>
      <c r="Y392" s="134"/>
      <c r="Z392" s="134" t="s">
        <v>239</v>
      </c>
      <c r="AA392" s="134"/>
      <c r="AB392" s="155"/>
    </row>
    <row r="393" spans="1:28" x14ac:dyDescent="0.25">
      <c r="A393" s="155"/>
      <c r="B393" s="50" t="s">
        <v>308</v>
      </c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28" t="s">
        <v>512</v>
      </c>
      <c r="R393" s="28" t="s">
        <v>512</v>
      </c>
      <c r="S393" s="12"/>
      <c r="T393" s="12"/>
      <c r="U393" s="12"/>
      <c r="V393" s="28" t="s">
        <v>512</v>
      </c>
      <c r="W393" s="42"/>
      <c r="X393" s="132">
        <v>15</v>
      </c>
      <c r="Y393" s="132"/>
      <c r="Z393" s="132">
        <v>10</v>
      </c>
      <c r="AA393" s="132"/>
      <c r="AB393" s="155"/>
    </row>
    <row r="394" spans="1:28" x14ac:dyDescent="0.25">
      <c r="A394" s="155"/>
      <c r="B394" s="50" t="s">
        <v>309</v>
      </c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28" t="s">
        <v>512</v>
      </c>
      <c r="R394" s="28" t="s">
        <v>512</v>
      </c>
      <c r="S394" s="12"/>
      <c r="T394" s="12"/>
      <c r="U394" s="12"/>
      <c r="V394" s="12"/>
      <c r="W394" s="42"/>
      <c r="X394" s="132">
        <v>15</v>
      </c>
      <c r="Y394" s="132"/>
      <c r="Z394" s="132">
        <v>10</v>
      </c>
      <c r="AA394" s="132"/>
      <c r="AB394" s="155"/>
    </row>
    <row r="395" spans="1:28" x14ac:dyDescent="0.25">
      <c r="A395" s="155"/>
      <c r="B395" s="50" t="s">
        <v>310</v>
      </c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12"/>
      <c r="R395" s="12"/>
      <c r="S395" s="12"/>
      <c r="T395" s="12"/>
      <c r="U395" s="12"/>
      <c r="V395" s="12"/>
      <c r="W395" s="42"/>
      <c r="X395" s="132">
        <v>20</v>
      </c>
      <c r="Y395" s="132"/>
      <c r="Z395" s="132">
        <v>12</v>
      </c>
      <c r="AA395" s="132"/>
      <c r="AB395" s="155"/>
    </row>
    <row r="396" spans="1:28" x14ac:dyDescent="0.25">
      <c r="A396" s="155"/>
      <c r="B396" s="50" t="s">
        <v>311</v>
      </c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12"/>
      <c r="R396" s="12"/>
      <c r="S396" s="12"/>
      <c r="T396" s="12"/>
      <c r="U396" s="12"/>
      <c r="V396" s="12"/>
      <c r="W396" s="42"/>
      <c r="X396" s="132">
        <v>20</v>
      </c>
      <c r="Y396" s="132"/>
      <c r="Z396" s="132">
        <v>12</v>
      </c>
      <c r="AA396" s="132"/>
      <c r="AB396" s="155"/>
    </row>
    <row r="397" spans="1:28" x14ac:dyDescent="0.25">
      <c r="A397" s="155"/>
      <c r="B397" s="50" t="s">
        <v>312</v>
      </c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12"/>
      <c r="R397" s="12"/>
      <c r="S397" s="12"/>
      <c r="T397" s="12"/>
      <c r="U397" s="12"/>
      <c r="V397" s="28" t="s">
        <v>512</v>
      </c>
      <c r="W397" s="42"/>
      <c r="X397" s="132">
        <v>20</v>
      </c>
      <c r="Y397" s="132"/>
      <c r="Z397" s="132">
        <v>10</v>
      </c>
      <c r="AA397" s="132"/>
      <c r="AB397" s="155"/>
    </row>
    <row r="398" spans="1:28" x14ac:dyDescent="0.25">
      <c r="A398" s="155"/>
      <c r="B398" s="50" t="s">
        <v>574</v>
      </c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12"/>
      <c r="R398" s="12"/>
      <c r="S398" s="12"/>
      <c r="T398" s="12"/>
      <c r="U398" s="12"/>
      <c r="V398" s="12"/>
      <c r="W398" s="42"/>
      <c r="X398" s="132">
        <v>41.99</v>
      </c>
      <c r="Y398" s="132"/>
      <c r="Z398" s="132">
        <v>27</v>
      </c>
      <c r="AA398" s="132"/>
      <c r="AB398" s="155"/>
    </row>
    <row r="399" spans="1:28" x14ac:dyDescent="0.25">
      <c r="A399" s="155"/>
      <c r="B399" s="50" t="s">
        <v>313</v>
      </c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12"/>
      <c r="R399" s="28" t="s">
        <v>512</v>
      </c>
      <c r="S399" s="28" t="s">
        <v>512</v>
      </c>
      <c r="T399" s="28" t="s">
        <v>512</v>
      </c>
      <c r="U399" s="12"/>
      <c r="V399" s="28" t="s">
        <v>512</v>
      </c>
      <c r="W399" s="42"/>
      <c r="X399" s="132">
        <v>15</v>
      </c>
      <c r="Y399" s="132"/>
      <c r="Z399" s="132">
        <v>10</v>
      </c>
      <c r="AA399" s="132"/>
      <c r="AB399" s="155"/>
    </row>
    <row r="400" spans="1:28" x14ac:dyDescent="0.25">
      <c r="A400" s="155"/>
      <c r="B400" s="50" t="s">
        <v>314</v>
      </c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12"/>
      <c r="R400" s="12"/>
      <c r="S400" s="12"/>
      <c r="T400" s="28" t="s">
        <v>512</v>
      </c>
      <c r="U400" s="12"/>
      <c r="V400" s="12"/>
      <c r="W400" s="42"/>
      <c r="X400" s="132">
        <v>15</v>
      </c>
      <c r="Y400" s="132"/>
      <c r="Z400" s="132">
        <v>10</v>
      </c>
      <c r="AA400" s="132"/>
      <c r="AB400" s="155"/>
    </row>
    <row r="401" spans="1:28" x14ac:dyDescent="0.25">
      <c r="A401" s="155"/>
      <c r="B401" s="50" t="s">
        <v>315</v>
      </c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12"/>
      <c r="R401" s="12"/>
      <c r="S401" s="28" t="s">
        <v>512</v>
      </c>
      <c r="T401" s="12"/>
      <c r="U401" s="12"/>
      <c r="V401" s="12"/>
      <c r="W401" s="42"/>
      <c r="X401" s="132">
        <v>15</v>
      </c>
      <c r="Y401" s="132"/>
      <c r="Z401" s="132">
        <v>10</v>
      </c>
      <c r="AA401" s="132"/>
      <c r="AB401" s="155"/>
    </row>
    <row r="402" spans="1:28" x14ac:dyDescent="0.25">
      <c r="A402" s="155"/>
      <c r="B402" s="50" t="s">
        <v>316</v>
      </c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12"/>
      <c r="R402" s="12"/>
      <c r="S402" s="12"/>
      <c r="T402" s="12"/>
      <c r="U402" s="12"/>
      <c r="V402" s="12"/>
      <c r="W402" s="42"/>
      <c r="X402" s="132">
        <v>50</v>
      </c>
      <c r="Y402" s="132"/>
      <c r="Z402" s="132">
        <v>30</v>
      </c>
      <c r="AA402" s="132"/>
      <c r="AB402" s="155"/>
    </row>
    <row r="403" spans="1:28" x14ac:dyDescent="0.25">
      <c r="A403" s="155"/>
      <c r="B403" s="50" t="s">
        <v>317</v>
      </c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12"/>
      <c r="R403" s="12"/>
      <c r="S403" s="12"/>
      <c r="T403" s="12"/>
      <c r="U403" s="12"/>
      <c r="V403" s="12"/>
      <c r="W403" s="42"/>
      <c r="X403" s="132">
        <v>30</v>
      </c>
      <c r="Y403" s="132"/>
      <c r="Z403" s="132">
        <v>20</v>
      </c>
      <c r="AA403" s="132"/>
      <c r="AB403" s="155"/>
    </row>
    <row r="404" spans="1:28" x14ac:dyDescent="0.25">
      <c r="A404" s="155"/>
      <c r="B404" s="50" t="s">
        <v>318</v>
      </c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12"/>
      <c r="R404" s="12"/>
      <c r="S404" s="12"/>
      <c r="T404" s="12"/>
      <c r="U404" s="12"/>
      <c r="V404" s="12"/>
      <c r="W404" s="42"/>
      <c r="X404" s="132">
        <v>50</v>
      </c>
      <c r="Y404" s="132"/>
      <c r="Z404" s="132">
        <v>27.5</v>
      </c>
      <c r="AA404" s="132"/>
      <c r="AB404" s="155"/>
    </row>
    <row r="405" spans="1:28" x14ac:dyDescent="0.25">
      <c r="A405" s="155"/>
      <c r="B405" s="50" t="s">
        <v>319</v>
      </c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12"/>
      <c r="R405" s="12"/>
      <c r="S405" s="12"/>
      <c r="T405" s="12"/>
      <c r="U405" s="12"/>
      <c r="V405" s="12"/>
      <c r="W405" s="42"/>
      <c r="X405" s="132">
        <v>50</v>
      </c>
      <c r="Y405" s="132"/>
      <c r="Z405" s="132">
        <v>27.5</v>
      </c>
      <c r="AA405" s="132"/>
      <c r="AB405" s="155"/>
    </row>
    <row r="406" spans="1:28" ht="6.95" customHeight="1" x14ac:dyDescent="0.25">
      <c r="A406" s="155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155"/>
    </row>
    <row r="407" spans="1:28" x14ac:dyDescent="0.25">
      <c r="A407" s="155"/>
      <c r="B407" s="156" t="s">
        <v>241</v>
      </c>
      <c r="C407" s="156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134" t="s">
        <v>238</v>
      </c>
      <c r="Y407" s="134"/>
      <c r="Z407" s="134" t="s">
        <v>239</v>
      </c>
      <c r="AA407" s="134"/>
      <c r="AB407" s="155"/>
    </row>
    <row r="408" spans="1:28" x14ac:dyDescent="0.25">
      <c r="A408" s="155"/>
      <c r="B408" s="157" t="s">
        <v>512</v>
      </c>
      <c r="C408" s="157"/>
      <c r="D408" s="50" t="s">
        <v>320</v>
      </c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43"/>
      <c r="X408" s="132">
        <v>15</v>
      </c>
      <c r="Y408" s="132"/>
      <c r="Z408" s="132">
        <v>7.5</v>
      </c>
      <c r="AA408" s="132"/>
      <c r="AB408" s="155"/>
    </row>
    <row r="409" spans="1:28" x14ac:dyDescent="0.25">
      <c r="A409" s="155"/>
      <c r="B409" s="157" t="s">
        <v>512</v>
      </c>
      <c r="C409" s="157"/>
      <c r="D409" s="50" t="s">
        <v>321</v>
      </c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43"/>
      <c r="X409" s="132">
        <v>15</v>
      </c>
      <c r="Y409" s="132"/>
      <c r="Z409" s="132">
        <v>7.5</v>
      </c>
      <c r="AA409" s="132"/>
      <c r="AB409" s="155"/>
    </row>
    <row r="410" spans="1:28" x14ac:dyDescent="0.25">
      <c r="A410" s="155"/>
      <c r="B410" s="49"/>
      <c r="C410" s="49"/>
      <c r="D410" s="50" t="s">
        <v>322</v>
      </c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43"/>
      <c r="X410" s="132">
        <v>15</v>
      </c>
      <c r="Y410" s="132"/>
      <c r="Z410" s="132">
        <v>7.5</v>
      </c>
      <c r="AA410" s="132"/>
      <c r="AB410" s="155"/>
    </row>
    <row r="411" spans="1:28" x14ac:dyDescent="0.25">
      <c r="A411" s="155"/>
      <c r="B411" s="49"/>
      <c r="C411" s="49"/>
      <c r="D411" s="50" t="s">
        <v>323</v>
      </c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43"/>
      <c r="X411" s="132">
        <v>15</v>
      </c>
      <c r="Y411" s="132"/>
      <c r="Z411" s="132">
        <v>9</v>
      </c>
      <c r="AA411" s="132"/>
      <c r="AB411" s="155"/>
    </row>
    <row r="412" spans="1:28" x14ac:dyDescent="0.25">
      <c r="A412" s="155"/>
      <c r="B412" s="49"/>
      <c r="C412" s="49"/>
      <c r="D412" s="50" t="s">
        <v>324</v>
      </c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43"/>
      <c r="X412" s="132">
        <v>15</v>
      </c>
      <c r="Y412" s="132"/>
      <c r="Z412" s="132">
        <v>7.5</v>
      </c>
      <c r="AA412" s="132"/>
      <c r="AB412" s="155"/>
    </row>
    <row r="413" spans="1:28" x14ac:dyDescent="0.25">
      <c r="A413" s="155"/>
      <c r="B413" s="147" t="s">
        <v>512</v>
      </c>
      <c r="C413" s="147"/>
      <c r="D413" s="50" t="s">
        <v>325</v>
      </c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43"/>
      <c r="X413" s="132">
        <v>20</v>
      </c>
      <c r="Y413" s="132"/>
      <c r="Z413" s="132">
        <v>10</v>
      </c>
      <c r="AA413" s="132"/>
      <c r="AB413" s="155"/>
    </row>
    <row r="414" spans="1:28" x14ac:dyDescent="0.25">
      <c r="A414" s="155"/>
      <c r="B414" s="147" t="s">
        <v>512</v>
      </c>
      <c r="C414" s="147"/>
      <c r="D414" s="50" t="s">
        <v>326</v>
      </c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43"/>
      <c r="X414" s="132">
        <v>24</v>
      </c>
      <c r="Y414" s="132"/>
      <c r="Z414" s="132">
        <v>12</v>
      </c>
      <c r="AA414" s="132"/>
      <c r="AB414" s="155"/>
    </row>
    <row r="415" spans="1:28" x14ac:dyDescent="0.25">
      <c r="A415" s="155"/>
      <c r="B415" s="49"/>
      <c r="C415" s="49"/>
      <c r="D415" s="50" t="s">
        <v>327</v>
      </c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43"/>
      <c r="X415" s="132">
        <v>24</v>
      </c>
      <c r="Y415" s="132"/>
      <c r="Z415" s="132">
        <v>12</v>
      </c>
      <c r="AA415" s="132"/>
      <c r="AB415" s="155"/>
    </row>
    <row r="416" spans="1:28" x14ac:dyDescent="0.25">
      <c r="A416" s="155"/>
      <c r="B416" s="49"/>
      <c r="C416" s="49"/>
      <c r="D416" s="50" t="s">
        <v>328</v>
      </c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43"/>
      <c r="X416" s="132">
        <v>24</v>
      </c>
      <c r="Y416" s="132"/>
      <c r="Z416" s="132">
        <v>12</v>
      </c>
      <c r="AA416" s="132"/>
      <c r="AB416" s="155"/>
    </row>
    <row r="417" spans="1:28" x14ac:dyDescent="0.25">
      <c r="A417" s="155"/>
      <c r="B417" s="49"/>
      <c r="C417" s="49"/>
      <c r="D417" s="50" t="s">
        <v>329</v>
      </c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43"/>
      <c r="X417" s="132">
        <v>24</v>
      </c>
      <c r="Y417" s="132"/>
      <c r="Z417" s="132">
        <v>12</v>
      </c>
      <c r="AA417" s="132"/>
      <c r="AB417" s="155"/>
    </row>
    <row r="418" spans="1:28" x14ac:dyDescent="0.25">
      <c r="A418" s="155"/>
      <c r="B418" s="49"/>
      <c r="C418" s="49"/>
      <c r="D418" s="50" t="s">
        <v>330</v>
      </c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43"/>
      <c r="X418" s="132">
        <v>24</v>
      </c>
      <c r="Y418" s="132"/>
      <c r="Z418" s="132">
        <v>12</v>
      </c>
      <c r="AA418" s="132"/>
      <c r="AB418" s="155"/>
    </row>
    <row r="419" spans="1:28" x14ac:dyDescent="0.25">
      <c r="A419" s="155"/>
      <c r="B419" s="49"/>
      <c r="C419" s="49"/>
      <c r="D419" s="50" t="s">
        <v>331</v>
      </c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43"/>
      <c r="X419" s="132">
        <v>24</v>
      </c>
      <c r="Y419" s="132"/>
      <c r="Z419" s="132">
        <v>12</v>
      </c>
      <c r="AA419" s="132"/>
      <c r="AB419" s="155"/>
    </row>
    <row r="420" spans="1:28" x14ac:dyDescent="0.25">
      <c r="A420" s="155"/>
      <c r="B420" s="157" t="s">
        <v>512</v>
      </c>
      <c r="C420" s="157"/>
      <c r="D420" s="50" t="s">
        <v>332</v>
      </c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43"/>
      <c r="X420" s="132">
        <v>20</v>
      </c>
      <c r="Y420" s="132"/>
      <c r="Z420" s="132">
        <v>10</v>
      </c>
      <c r="AA420" s="132"/>
      <c r="AB420" s="155"/>
    </row>
    <row r="421" spans="1:28" x14ac:dyDescent="0.25">
      <c r="A421" s="155"/>
      <c r="B421" s="49"/>
      <c r="C421" s="49"/>
      <c r="D421" s="50" t="s">
        <v>333</v>
      </c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43"/>
      <c r="X421" s="132">
        <v>24</v>
      </c>
      <c r="Y421" s="132"/>
      <c r="Z421" s="132">
        <v>12</v>
      </c>
      <c r="AA421" s="132"/>
      <c r="AB421" s="155"/>
    </row>
    <row r="422" spans="1:28" ht="6.95" customHeight="1" x14ac:dyDescent="0.25">
      <c r="A422" s="154"/>
      <c r="B422" s="154"/>
      <c r="C422" s="154"/>
      <c r="D422" s="154"/>
      <c r="E422" s="154"/>
      <c r="F422" s="154"/>
      <c r="G422" s="154"/>
      <c r="H422" s="154"/>
      <c r="I422" s="154"/>
      <c r="J422" s="154"/>
      <c r="K422" s="154"/>
      <c r="L422" s="154"/>
      <c r="M422" s="154"/>
      <c r="N422" s="154"/>
      <c r="O422" s="154"/>
      <c r="P422" s="154"/>
      <c r="Q422" s="154"/>
      <c r="R422" s="154"/>
      <c r="S422" s="154"/>
      <c r="T422" s="154"/>
      <c r="U422" s="154"/>
      <c r="V422" s="154"/>
      <c r="W422" s="154"/>
      <c r="X422" s="154"/>
      <c r="Y422" s="154"/>
      <c r="Z422" s="154"/>
      <c r="AA422" s="154"/>
      <c r="AB422" s="154"/>
    </row>
    <row r="423" spans="1:28" ht="6.95" customHeight="1" x14ac:dyDescent="0.2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</row>
    <row r="424" spans="1:28" ht="6.95" customHeight="1" x14ac:dyDescent="0.25">
      <c r="A424" s="164"/>
      <c r="B424" s="164"/>
      <c r="C424" s="164"/>
      <c r="D424" s="164"/>
      <c r="E424" s="164"/>
      <c r="F424" s="164"/>
      <c r="G424" s="164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  <c r="T424" s="164"/>
      <c r="U424" s="164"/>
      <c r="V424" s="164"/>
      <c r="W424" s="164"/>
      <c r="X424" s="164"/>
      <c r="Y424" s="164"/>
      <c r="Z424" s="164"/>
      <c r="AA424" s="164"/>
      <c r="AB424" s="164"/>
    </row>
    <row r="425" spans="1:28" x14ac:dyDescent="0.25">
      <c r="A425" s="165" t="s">
        <v>334</v>
      </c>
      <c r="B425" s="136" t="s">
        <v>336</v>
      </c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  <c r="X425" s="136"/>
      <c r="Y425" s="136"/>
      <c r="Z425" s="136"/>
      <c r="AA425" s="136"/>
      <c r="AB425" s="165" t="s">
        <v>334</v>
      </c>
    </row>
    <row r="426" spans="1:28" x14ac:dyDescent="0.25">
      <c r="A426" s="165"/>
      <c r="B426" s="43" t="s">
        <v>338</v>
      </c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134" t="s">
        <v>339</v>
      </c>
      <c r="W426" s="134"/>
      <c r="X426" s="134"/>
      <c r="Y426" s="134" t="s">
        <v>340</v>
      </c>
      <c r="Z426" s="134"/>
      <c r="AA426" s="134"/>
      <c r="AB426" s="165"/>
    </row>
    <row r="427" spans="1:28" x14ac:dyDescent="0.25">
      <c r="A427" s="165"/>
      <c r="B427" s="49"/>
      <c r="C427" s="49"/>
      <c r="D427" s="158"/>
      <c r="E427" s="159"/>
      <c r="F427" s="159"/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9"/>
      <c r="Y427" s="159"/>
      <c r="Z427" s="159"/>
      <c r="AA427" s="160"/>
      <c r="AB427" s="165"/>
    </row>
    <row r="428" spans="1:28" x14ac:dyDescent="0.25">
      <c r="A428" s="165"/>
      <c r="B428" s="49"/>
      <c r="C428" s="49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  <c r="U428" s="163"/>
      <c r="V428" s="132"/>
      <c r="W428" s="132"/>
      <c r="X428" s="132"/>
      <c r="Y428" s="132"/>
      <c r="Z428" s="132"/>
      <c r="AA428" s="132"/>
      <c r="AB428" s="165"/>
    </row>
    <row r="429" spans="1:28" ht="6.95" customHeight="1" x14ac:dyDescent="0.25">
      <c r="A429" s="165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165"/>
    </row>
    <row r="430" spans="1:28" x14ac:dyDescent="0.25">
      <c r="A430" s="165"/>
      <c r="B430" s="49"/>
      <c r="C430" s="49"/>
      <c r="D430" s="158" t="s">
        <v>618</v>
      </c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  <c r="AA430" s="160"/>
      <c r="AB430" s="165"/>
    </row>
    <row r="431" spans="1:28" x14ac:dyDescent="0.25">
      <c r="A431" s="165"/>
      <c r="B431" s="49"/>
      <c r="C431" s="49"/>
      <c r="D431" s="161" t="s">
        <v>619</v>
      </c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2"/>
      <c r="U431" s="163"/>
      <c r="V431" s="132">
        <v>119.99</v>
      </c>
      <c r="W431" s="132"/>
      <c r="X431" s="132"/>
      <c r="Y431" s="132">
        <v>60</v>
      </c>
      <c r="Z431" s="132"/>
      <c r="AA431" s="132"/>
      <c r="AB431" s="165"/>
    </row>
    <row r="432" spans="1:28" ht="6.95" customHeight="1" x14ac:dyDescent="0.25">
      <c r="A432" s="165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165"/>
    </row>
    <row r="433" spans="1:28" x14ac:dyDescent="0.25">
      <c r="A433" s="165"/>
      <c r="B433" s="49"/>
      <c r="C433" s="49"/>
      <c r="D433" s="158" t="s">
        <v>341</v>
      </c>
      <c r="E433" s="159"/>
      <c r="F433" s="159"/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  <c r="AA433" s="160"/>
      <c r="AB433" s="165"/>
    </row>
    <row r="434" spans="1:28" x14ac:dyDescent="0.25">
      <c r="A434" s="165"/>
      <c r="B434" s="49"/>
      <c r="C434" s="49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2"/>
      <c r="U434" s="163"/>
      <c r="V434" s="132">
        <v>239.99</v>
      </c>
      <c r="W434" s="132"/>
      <c r="X434" s="132"/>
      <c r="Y434" s="132">
        <v>165</v>
      </c>
      <c r="Z434" s="132"/>
      <c r="AA434" s="132"/>
      <c r="AB434" s="165"/>
    </row>
    <row r="435" spans="1:28" ht="6.95" customHeight="1" x14ac:dyDescent="0.25">
      <c r="A435" s="165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165"/>
    </row>
    <row r="436" spans="1:28" x14ac:dyDescent="0.25">
      <c r="A436" s="165"/>
      <c r="B436" s="49"/>
      <c r="C436" s="49"/>
      <c r="D436" s="158" t="s">
        <v>342</v>
      </c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  <c r="AA436" s="160"/>
      <c r="AB436" s="165"/>
    </row>
    <row r="437" spans="1:28" x14ac:dyDescent="0.25">
      <c r="A437" s="165"/>
      <c r="B437" s="49"/>
      <c r="C437" s="49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2"/>
      <c r="U437" s="163"/>
      <c r="V437" s="132">
        <v>239.99</v>
      </c>
      <c r="W437" s="132"/>
      <c r="X437" s="132"/>
      <c r="Y437" s="132">
        <v>165</v>
      </c>
      <c r="Z437" s="132"/>
      <c r="AA437" s="132"/>
      <c r="AB437" s="165"/>
    </row>
    <row r="438" spans="1:28" ht="6.95" customHeight="1" x14ac:dyDescent="0.25">
      <c r="A438" s="165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165"/>
    </row>
    <row r="439" spans="1:28" x14ac:dyDescent="0.25">
      <c r="A439" s="165"/>
      <c r="B439" s="49"/>
      <c r="C439" s="49"/>
      <c r="D439" s="158" t="s">
        <v>343</v>
      </c>
      <c r="E439" s="159"/>
      <c r="F439" s="159"/>
      <c r="G439" s="159"/>
      <c r="H439" s="159"/>
      <c r="I439" s="159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  <c r="W439" s="159"/>
      <c r="X439" s="159"/>
      <c r="Y439" s="159"/>
      <c r="Z439" s="159"/>
      <c r="AA439" s="160"/>
      <c r="AB439" s="165"/>
    </row>
    <row r="440" spans="1:28" x14ac:dyDescent="0.25">
      <c r="A440" s="165"/>
      <c r="B440" s="49"/>
      <c r="C440" s="49"/>
      <c r="D440" s="161" t="s">
        <v>344</v>
      </c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2"/>
      <c r="U440" s="163"/>
      <c r="V440" s="132">
        <v>259.99</v>
      </c>
      <c r="W440" s="132"/>
      <c r="X440" s="132"/>
      <c r="Y440" s="132">
        <v>159.99</v>
      </c>
      <c r="Z440" s="132"/>
      <c r="AA440" s="132"/>
      <c r="AB440" s="165"/>
    </row>
    <row r="441" spans="1:28" ht="6.95" customHeight="1" x14ac:dyDescent="0.25">
      <c r="A441" s="165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165"/>
    </row>
    <row r="442" spans="1:28" x14ac:dyDescent="0.25">
      <c r="A442" s="165"/>
      <c r="B442" s="49"/>
      <c r="C442" s="49"/>
      <c r="D442" s="158" t="s">
        <v>343</v>
      </c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9"/>
      <c r="Y442" s="159"/>
      <c r="Z442" s="159"/>
      <c r="AA442" s="160"/>
      <c r="AB442" s="165"/>
    </row>
    <row r="443" spans="1:28" x14ac:dyDescent="0.25">
      <c r="A443" s="165"/>
      <c r="B443" s="49"/>
      <c r="C443" s="49"/>
      <c r="D443" s="161" t="s">
        <v>457</v>
      </c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2"/>
      <c r="U443" s="163"/>
      <c r="V443" s="132">
        <v>259.99</v>
      </c>
      <c r="W443" s="132"/>
      <c r="X443" s="132"/>
      <c r="Y443" s="132">
        <v>159.99</v>
      </c>
      <c r="Z443" s="132"/>
      <c r="AA443" s="132"/>
      <c r="AB443" s="165"/>
    </row>
    <row r="444" spans="1:28" ht="6.95" customHeight="1" x14ac:dyDescent="0.25">
      <c r="A444" s="165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165"/>
    </row>
    <row r="445" spans="1:28" x14ac:dyDescent="0.25">
      <c r="A445" s="165"/>
      <c r="B445" s="49"/>
      <c r="C445" s="49"/>
      <c r="D445" s="158" t="s">
        <v>345</v>
      </c>
      <c r="E445" s="159"/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60"/>
      <c r="AB445" s="165"/>
    </row>
    <row r="446" spans="1:28" x14ac:dyDescent="0.25">
      <c r="A446" s="165"/>
      <c r="B446" s="49"/>
      <c r="C446" s="49"/>
      <c r="D446" s="161" t="s">
        <v>577</v>
      </c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  <c r="T446" s="162"/>
      <c r="U446" s="163"/>
      <c r="V446" s="132">
        <v>159.99</v>
      </c>
      <c r="W446" s="132"/>
      <c r="X446" s="132"/>
      <c r="Y446" s="132">
        <v>99.99</v>
      </c>
      <c r="Z446" s="132"/>
      <c r="AA446" s="132"/>
      <c r="AB446" s="165"/>
    </row>
    <row r="447" spans="1:28" ht="6.95" customHeight="1" x14ac:dyDescent="0.25">
      <c r="A447" s="165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165"/>
    </row>
    <row r="448" spans="1:28" x14ac:dyDescent="0.25">
      <c r="A448" s="165"/>
      <c r="B448" s="115" t="s">
        <v>337</v>
      </c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33">
        <f>B427+B430+B433+B436+B439+B442+B445</f>
        <v>0</v>
      </c>
      <c r="AA448" s="33"/>
      <c r="AB448" s="165"/>
    </row>
    <row r="449" spans="1:28" ht="6.95" customHeight="1" x14ac:dyDescent="0.25">
      <c r="A449" s="164"/>
      <c r="B449" s="164"/>
      <c r="C449" s="164"/>
      <c r="D449" s="164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  <c r="T449" s="164"/>
      <c r="U449" s="164"/>
      <c r="V449" s="164"/>
      <c r="W449" s="164"/>
      <c r="X449" s="164"/>
      <c r="Y449" s="164"/>
      <c r="Z449" s="164"/>
      <c r="AA449" s="164"/>
      <c r="AB449" s="164"/>
    </row>
    <row r="450" spans="1:28" ht="6.95" customHeight="1" x14ac:dyDescent="0.2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</row>
    <row r="451" spans="1:28" ht="6.95" customHeight="1" x14ac:dyDescent="0.25">
      <c r="A451" s="164"/>
      <c r="B451" s="164"/>
      <c r="C451" s="164"/>
      <c r="D451" s="164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  <c r="T451" s="164"/>
      <c r="U451" s="164"/>
      <c r="V451" s="164"/>
      <c r="W451" s="164"/>
      <c r="X451" s="164"/>
      <c r="Y451" s="164"/>
      <c r="Z451" s="164"/>
      <c r="AA451" s="164"/>
      <c r="AB451" s="164"/>
    </row>
    <row r="452" spans="1:28" x14ac:dyDescent="0.25">
      <c r="A452" s="165" t="s">
        <v>335</v>
      </c>
      <c r="B452" s="136" t="s">
        <v>347</v>
      </c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  <c r="X452" s="134" t="s">
        <v>238</v>
      </c>
      <c r="Y452" s="134"/>
      <c r="Z452" s="134" t="s">
        <v>239</v>
      </c>
      <c r="AA452" s="134"/>
      <c r="AB452" s="165" t="s">
        <v>335</v>
      </c>
    </row>
    <row r="453" spans="1:28" x14ac:dyDescent="0.25">
      <c r="A453" s="165"/>
      <c r="B453" s="49"/>
      <c r="C453" s="49"/>
      <c r="D453" s="50" t="s">
        <v>348</v>
      </c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132">
        <v>34.99</v>
      </c>
      <c r="Y453" s="132"/>
      <c r="Z453" s="132">
        <v>17.5</v>
      </c>
      <c r="AA453" s="132"/>
      <c r="AB453" s="165"/>
    </row>
    <row r="454" spans="1:28" x14ac:dyDescent="0.25">
      <c r="A454" s="165"/>
      <c r="B454" s="49"/>
      <c r="C454" s="49"/>
      <c r="D454" s="50" t="s">
        <v>349</v>
      </c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132">
        <v>34.99</v>
      </c>
      <c r="Y454" s="132"/>
      <c r="Z454" s="132">
        <v>17.5</v>
      </c>
      <c r="AA454" s="132"/>
      <c r="AB454" s="165"/>
    </row>
    <row r="455" spans="1:28" x14ac:dyDescent="0.25">
      <c r="A455" s="165"/>
      <c r="B455" s="49"/>
      <c r="C455" s="49"/>
      <c r="D455" s="50" t="s">
        <v>350</v>
      </c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132">
        <v>34.99</v>
      </c>
      <c r="Y455" s="132"/>
      <c r="Z455" s="132">
        <v>17.5</v>
      </c>
      <c r="AA455" s="132"/>
      <c r="AB455" s="165"/>
    </row>
    <row r="456" spans="1:28" ht="6.95" customHeight="1" x14ac:dyDescent="0.25">
      <c r="A456" s="165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165"/>
    </row>
    <row r="457" spans="1:28" x14ac:dyDescent="0.25">
      <c r="A457" s="165"/>
      <c r="B457" s="49"/>
      <c r="C457" s="49"/>
      <c r="D457" s="50" t="s">
        <v>351</v>
      </c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132">
        <v>14.99</v>
      </c>
      <c r="Y457" s="132"/>
      <c r="Z457" s="132">
        <v>7.5</v>
      </c>
      <c r="AA457" s="132"/>
      <c r="AB457" s="165"/>
    </row>
    <row r="458" spans="1:28" x14ac:dyDescent="0.25">
      <c r="A458" s="165"/>
      <c r="B458" s="115" t="s">
        <v>346</v>
      </c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72"/>
      <c r="Z458" s="177">
        <f>B453+B454+B455+B457</f>
        <v>0</v>
      </c>
      <c r="AA458" s="177"/>
      <c r="AB458" s="165"/>
    </row>
    <row r="459" spans="1:28" ht="6.95" customHeight="1" x14ac:dyDescent="0.25">
      <c r="A459" s="164"/>
      <c r="B459" s="164"/>
      <c r="C459" s="164"/>
      <c r="D459" s="164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  <c r="T459" s="164"/>
      <c r="U459" s="164"/>
      <c r="V459" s="164"/>
      <c r="W459" s="164"/>
      <c r="X459" s="164"/>
      <c r="Y459" s="164"/>
      <c r="Z459" s="164"/>
      <c r="AA459" s="164"/>
      <c r="AB459" s="164"/>
    </row>
    <row r="460" spans="1:28" ht="6.95" customHeight="1" x14ac:dyDescent="0.2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</row>
    <row r="461" spans="1:28" ht="6.95" customHeight="1" x14ac:dyDescent="0.25">
      <c r="A461" s="169"/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69"/>
      <c r="O461" s="169"/>
      <c r="P461" s="169"/>
      <c r="Q461" s="169"/>
      <c r="R461" s="169"/>
      <c r="S461" s="169"/>
      <c r="T461" s="169"/>
      <c r="U461" s="169"/>
      <c r="V461" s="169"/>
      <c r="W461" s="169"/>
      <c r="X461" s="169"/>
      <c r="Y461" s="169"/>
      <c r="Z461" s="169"/>
      <c r="AA461" s="169"/>
      <c r="AB461" s="169"/>
    </row>
    <row r="462" spans="1:28" ht="15.75" thickBot="1" x14ac:dyDescent="0.3">
      <c r="A462" s="176" t="s">
        <v>352</v>
      </c>
      <c r="B462" s="136" t="s">
        <v>352</v>
      </c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4" t="s">
        <v>238</v>
      </c>
      <c r="Y462" s="134"/>
      <c r="Z462" s="134" t="s">
        <v>239</v>
      </c>
      <c r="AA462" s="134"/>
      <c r="AB462" s="176" t="s">
        <v>352</v>
      </c>
    </row>
    <row r="463" spans="1:28" ht="15.75" thickBot="1" x14ac:dyDescent="0.3">
      <c r="A463" s="176"/>
      <c r="B463" s="166"/>
      <c r="C463" s="167"/>
      <c r="D463" s="171" t="s">
        <v>354</v>
      </c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132">
        <v>9.99</v>
      </c>
      <c r="Y463" s="132"/>
      <c r="Z463" s="132">
        <v>5</v>
      </c>
      <c r="AA463" s="132"/>
      <c r="AB463" s="176"/>
    </row>
    <row r="464" spans="1:28" x14ac:dyDescent="0.25">
      <c r="A464" s="176"/>
      <c r="B464" s="168" t="s">
        <v>512</v>
      </c>
      <c r="C464" s="168"/>
      <c r="D464" s="50" t="s">
        <v>355</v>
      </c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132">
        <v>13.99</v>
      </c>
      <c r="Y464" s="132"/>
      <c r="Z464" s="132">
        <v>7</v>
      </c>
      <c r="AA464" s="132"/>
      <c r="AB464" s="176"/>
    </row>
    <row r="465" spans="1:28" x14ac:dyDescent="0.25">
      <c r="A465" s="176"/>
      <c r="B465" s="170"/>
      <c r="C465" s="170"/>
      <c r="D465" s="50" t="s">
        <v>356</v>
      </c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132">
        <v>14.99</v>
      </c>
      <c r="Y465" s="132"/>
      <c r="Z465" s="132">
        <v>7.5</v>
      </c>
      <c r="AA465" s="132"/>
      <c r="AB465" s="176"/>
    </row>
    <row r="466" spans="1:28" ht="15.75" thickBot="1" x14ac:dyDescent="0.3">
      <c r="A466" s="176"/>
      <c r="B466" s="178"/>
      <c r="C466" s="178"/>
      <c r="D466" s="50" t="s">
        <v>357</v>
      </c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132">
        <v>14.99</v>
      </c>
      <c r="Y466" s="132"/>
      <c r="Z466" s="132">
        <v>7.5</v>
      </c>
      <c r="AA466" s="132"/>
      <c r="AB466" s="176"/>
    </row>
    <row r="467" spans="1:28" ht="15.75" thickBot="1" x14ac:dyDescent="0.3">
      <c r="A467" s="176"/>
      <c r="B467" s="166"/>
      <c r="C467" s="167"/>
      <c r="D467" s="171" t="s">
        <v>358</v>
      </c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132">
        <v>9.99</v>
      </c>
      <c r="Y467" s="132"/>
      <c r="Z467" s="132">
        <v>5</v>
      </c>
      <c r="AA467" s="132"/>
      <c r="AB467" s="176"/>
    </row>
    <row r="468" spans="1:28" x14ac:dyDescent="0.25">
      <c r="A468" s="176"/>
      <c r="B468" s="168" t="s">
        <v>512</v>
      </c>
      <c r="C468" s="168"/>
      <c r="D468" s="50" t="s">
        <v>359</v>
      </c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132">
        <v>1.99</v>
      </c>
      <c r="Y468" s="132"/>
      <c r="Z468" s="132">
        <v>1</v>
      </c>
      <c r="AA468" s="132"/>
      <c r="AB468" s="176"/>
    </row>
    <row r="469" spans="1:28" x14ac:dyDescent="0.25">
      <c r="A469" s="176"/>
      <c r="B469" s="170"/>
      <c r="C469" s="170"/>
      <c r="D469" s="50" t="s">
        <v>489</v>
      </c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132" t="s">
        <v>490</v>
      </c>
      <c r="Y469" s="132"/>
      <c r="Z469" s="132">
        <v>40</v>
      </c>
      <c r="AA469" s="132"/>
      <c r="AB469" s="176"/>
    </row>
    <row r="470" spans="1:28" x14ac:dyDescent="0.25">
      <c r="A470" s="176"/>
      <c r="B470" s="170"/>
      <c r="C470" s="170"/>
      <c r="D470" s="50" t="s">
        <v>360</v>
      </c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132">
        <v>35.99</v>
      </c>
      <c r="Y470" s="132"/>
      <c r="Z470" s="132">
        <v>21.99</v>
      </c>
      <c r="AA470" s="132"/>
      <c r="AB470" s="176"/>
    </row>
    <row r="471" spans="1:28" x14ac:dyDescent="0.25">
      <c r="A471" s="176"/>
      <c r="B471" s="170"/>
      <c r="C471" s="170"/>
      <c r="D471" s="50" t="s">
        <v>361</v>
      </c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132">
        <v>35.99</v>
      </c>
      <c r="Y471" s="132"/>
      <c r="Z471" s="132">
        <v>21.99</v>
      </c>
      <c r="AA471" s="132"/>
      <c r="AB471" s="176"/>
    </row>
    <row r="472" spans="1:28" x14ac:dyDescent="0.25">
      <c r="A472" s="176"/>
      <c r="B472" s="170"/>
      <c r="C472" s="170"/>
      <c r="D472" s="50" t="s">
        <v>362</v>
      </c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132">
        <v>35.99</v>
      </c>
      <c r="Y472" s="132"/>
      <c r="Z472" s="132">
        <v>21.99</v>
      </c>
      <c r="AA472" s="132"/>
      <c r="AB472" s="176"/>
    </row>
    <row r="473" spans="1:28" x14ac:dyDescent="0.25">
      <c r="A473" s="176"/>
      <c r="B473" s="170"/>
      <c r="C473" s="170"/>
      <c r="D473" s="50" t="s">
        <v>363</v>
      </c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132">
        <v>35.99</v>
      </c>
      <c r="Y473" s="132"/>
      <c r="Z473" s="132">
        <v>21.99</v>
      </c>
      <c r="AA473" s="132"/>
      <c r="AB473" s="176"/>
    </row>
    <row r="474" spans="1:28" x14ac:dyDescent="0.25">
      <c r="A474" s="176"/>
      <c r="B474" s="115" t="s">
        <v>353</v>
      </c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33">
        <f>SUM(B463:C473)</f>
        <v>0</v>
      </c>
      <c r="AA474" s="33"/>
      <c r="AB474" s="176"/>
    </row>
    <row r="475" spans="1:28" ht="6.95" customHeight="1" x14ac:dyDescent="0.25">
      <c r="A475" s="169"/>
      <c r="B475" s="169"/>
      <c r="C475" s="169"/>
      <c r="D475" s="169"/>
      <c r="E475" s="169"/>
      <c r="F475" s="169"/>
      <c r="G475" s="169"/>
      <c r="H475" s="169"/>
      <c r="I475" s="169"/>
      <c r="J475" s="169"/>
      <c r="K475" s="169"/>
      <c r="L475" s="169"/>
      <c r="M475" s="169"/>
      <c r="N475" s="169"/>
      <c r="O475" s="169"/>
      <c r="P475" s="169"/>
      <c r="Q475" s="169"/>
      <c r="R475" s="169"/>
      <c r="S475" s="169"/>
      <c r="T475" s="169"/>
      <c r="U475" s="169"/>
      <c r="V475" s="169"/>
      <c r="W475" s="169"/>
      <c r="X475" s="169"/>
      <c r="Y475" s="169"/>
      <c r="Z475" s="169"/>
      <c r="AA475" s="169"/>
      <c r="AB475" s="169"/>
    </row>
    <row r="476" spans="1:28" ht="6.95" customHeight="1" x14ac:dyDescent="0.2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</row>
    <row r="477" spans="1:28" ht="6.95" customHeight="1" x14ac:dyDescent="0.25">
      <c r="A477" s="169"/>
      <c r="B477" s="169"/>
      <c r="C477" s="169"/>
      <c r="D477" s="169"/>
      <c r="E477" s="169"/>
      <c r="F477" s="169"/>
      <c r="G477" s="169"/>
      <c r="H477" s="169"/>
      <c r="I477" s="169"/>
      <c r="J477" s="169"/>
      <c r="K477" s="169"/>
      <c r="L477" s="169"/>
      <c r="M477" s="169"/>
      <c r="N477" s="169"/>
      <c r="O477" s="169"/>
      <c r="P477" s="169"/>
      <c r="Q477" s="169"/>
      <c r="R477" s="169"/>
      <c r="S477" s="169"/>
      <c r="T477" s="169"/>
      <c r="U477" s="169"/>
      <c r="V477" s="169"/>
      <c r="W477" s="169"/>
      <c r="X477" s="169"/>
      <c r="Y477" s="169"/>
      <c r="Z477" s="169"/>
      <c r="AA477" s="169"/>
      <c r="AB477" s="169"/>
    </row>
    <row r="478" spans="1:28" ht="15.75" thickBot="1" x14ac:dyDescent="0.3">
      <c r="A478" s="179" t="s">
        <v>364</v>
      </c>
      <c r="B478" s="136" t="s">
        <v>366</v>
      </c>
      <c r="C478" s="136"/>
      <c r="D478" s="136"/>
      <c r="E478" s="136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  <c r="U478" s="136"/>
      <c r="V478" s="136"/>
      <c r="W478" s="136"/>
      <c r="X478" s="134" t="s">
        <v>238</v>
      </c>
      <c r="Y478" s="134"/>
      <c r="Z478" s="134" t="s">
        <v>239</v>
      </c>
      <c r="AA478" s="134"/>
      <c r="AB478" s="179" t="s">
        <v>364</v>
      </c>
    </row>
    <row r="479" spans="1:28" ht="15.75" thickBot="1" x14ac:dyDescent="0.3">
      <c r="A479" s="179"/>
      <c r="B479" s="173"/>
      <c r="C479" s="174"/>
      <c r="D479" s="171" t="s">
        <v>458</v>
      </c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132">
        <v>1.99</v>
      </c>
      <c r="Y479" s="132"/>
      <c r="Z479" s="132">
        <v>1</v>
      </c>
      <c r="AA479" s="132"/>
      <c r="AB479" s="179"/>
    </row>
    <row r="480" spans="1:28" x14ac:dyDescent="0.25">
      <c r="A480" s="179"/>
      <c r="B480" s="175"/>
      <c r="C480" s="175"/>
      <c r="D480" s="50" t="s">
        <v>367</v>
      </c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132">
        <v>8.99</v>
      </c>
      <c r="Y480" s="132"/>
      <c r="Z480" s="132">
        <v>4.5</v>
      </c>
      <c r="AA480" s="132"/>
      <c r="AB480" s="179"/>
    </row>
    <row r="481" spans="1:28" x14ac:dyDescent="0.25">
      <c r="A481" s="179"/>
      <c r="B481" s="170"/>
      <c r="C481" s="170"/>
      <c r="D481" s="50" t="s">
        <v>368</v>
      </c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132">
        <v>8.99</v>
      </c>
      <c r="Y481" s="132"/>
      <c r="Z481" s="132">
        <v>4.5</v>
      </c>
      <c r="AA481" s="132"/>
      <c r="AB481" s="179"/>
    </row>
    <row r="482" spans="1:28" x14ac:dyDescent="0.25">
      <c r="A482" s="179"/>
      <c r="B482" s="170"/>
      <c r="C482" s="170"/>
      <c r="D482" s="50" t="s">
        <v>369</v>
      </c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132">
        <v>8.99</v>
      </c>
      <c r="Y482" s="132"/>
      <c r="Z482" s="132">
        <v>4.5</v>
      </c>
      <c r="AA482" s="132"/>
      <c r="AB482" s="179"/>
    </row>
    <row r="483" spans="1:28" x14ac:dyDescent="0.25">
      <c r="A483" s="179"/>
      <c r="B483" s="170"/>
      <c r="C483" s="170"/>
      <c r="D483" s="50" t="s">
        <v>370</v>
      </c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132">
        <v>8.99</v>
      </c>
      <c r="Y483" s="132"/>
      <c r="Z483" s="132">
        <v>4.5</v>
      </c>
      <c r="AA483" s="132"/>
      <c r="AB483" s="179"/>
    </row>
    <row r="484" spans="1:28" x14ac:dyDescent="0.25">
      <c r="A484" s="179"/>
      <c r="B484" s="180"/>
      <c r="C484" s="180"/>
      <c r="D484" s="50" t="s">
        <v>575</v>
      </c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132">
        <v>8.99</v>
      </c>
      <c r="Y484" s="132"/>
      <c r="Z484" s="132">
        <v>4.5</v>
      </c>
      <c r="AA484" s="132"/>
      <c r="AB484" s="179"/>
    </row>
    <row r="485" spans="1:28" x14ac:dyDescent="0.25">
      <c r="A485" s="179"/>
      <c r="B485" s="170"/>
      <c r="C485" s="170"/>
      <c r="D485" s="50" t="s">
        <v>371</v>
      </c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132">
        <v>8.99</v>
      </c>
      <c r="Y485" s="132"/>
      <c r="Z485" s="132">
        <v>4.5</v>
      </c>
      <c r="AA485" s="132"/>
      <c r="AB485" s="179"/>
    </row>
    <row r="486" spans="1:28" x14ac:dyDescent="0.25">
      <c r="A486" s="179"/>
      <c r="B486" s="170"/>
      <c r="C486" s="170"/>
      <c r="D486" s="50" t="s">
        <v>372</v>
      </c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132">
        <v>8.99</v>
      </c>
      <c r="Y486" s="132"/>
      <c r="Z486" s="132">
        <v>4.5</v>
      </c>
      <c r="AA486" s="132"/>
      <c r="AB486" s="179"/>
    </row>
    <row r="487" spans="1:28" x14ac:dyDescent="0.25">
      <c r="A487" s="179"/>
      <c r="B487" s="170"/>
      <c r="C487" s="170"/>
      <c r="D487" s="50" t="s">
        <v>373</v>
      </c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132">
        <v>8.99</v>
      </c>
      <c r="Y487" s="132"/>
      <c r="Z487" s="132">
        <v>4.5</v>
      </c>
      <c r="AA487" s="132"/>
      <c r="AB487" s="179"/>
    </row>
    <row r="488" spans="1:28" x14ac:dyDescent="0.25">
      <c r="A488" s="179"/>
      <c r="B488" s="170"/>
      <c r="C488" s="170"/>
      <c r="D488" s="50" t="s">
        <v>374</v>
      </c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132">
        <v>8.99</v>
      </c>
      <c r="Y488" s="132"/>
      <c r="Z488" s="132">
        <v>4.5</v>
      </c>
      <c r="AA488" s="132"/>
      <c r="AB488" s="179"/>
    </row>
    <row r="489" spans="1:28" x14ac:dyDescent="0.25">
      <c r="A489" s="179"/>
      <c r="B489" s="170"/>
      <c r="C489" s="170"/>
      <c r="D489" s="50" t="s">
        <v>375</v>
      </c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132">
        <v>8.99</v>
      </c>
      <c r="Y489" s="132"/>
      <c r="Z489" s="132">
        <v>4.5</v>
      </c>
      <c r="AA489" s="132"/>
      <c r="AB489" s="179"/>
    </row>
    <row r="490" spans="1:28" x14ac:dyDescent="0.25">
      <c r="A490" s="179"/>
      <c r="B490" s="170"/>
      <c r="C490" s="170"/>
      <c r="D490" s="50" t="s">
        <v>376</v>
      </c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132">
        <v>8.99</v>
      </c>
      <c r="Y490" s="132"/>
      <c r="Z490" s="132">
        <v>4.5</v>
      </c>
      <c r="AA490" s="132"/>
      <c r="AB490" s="179"/>
    </row>
    <row r="491" spans="1:28" x14ac:dyDescent="0.25">
      <c r="A491" s="179"/>
      <c r="B491" s="170"/>
      <c r="C491" s="170"/>
      <c r="D491" s="50" t="s">
        <v>377</v>
      </c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132">
        <v>8.99</v>
      </c>
      <c r="Y491" s="132"/>
      <c r="Z491" s="132">
        <v>4.5</v>
      </c>
      <c r="AA491" s="132"/>
      <c r="AB491" s="179"/>
    </row>
    <row r="492" spans="1:28" ht="15.75" thickBot="1" x14ac:dyDescent="0.3">
      <c r="A492" s="179"/>
      <c r="B492" s="178"/>
      <c r="C492" s="178"/>
      <c r="D492" s="50" t="s">
        <v>378</v>
      </c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132">
        <v>3.99</v>
      </c>
      <c r="Y492" s="132"/>
      <c r="Z492" s="132">
        <v>2</v>
      </c>
      <c r="AA492" s="132"/>
      <c r="AB492" s="179"/>
    </row>
    <row r="493" spans="1:28" ht="15.75" thickBot="1" x14ac:dyDescent="0.3">
      <c r="A493" s="179"/>
      <c r="B493" s="166"/>
      <c r="C493" s="167"/>
      <c r="D493" s="171" t="s">
        <v>379</v>
      </c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132">
        <v>8.99</v>
      </c>
      <c r="Y493" s="132"/>
      <c r="Z493" s="132">
        <v>4.5</v>
      </c>
      <c r="AA493" s="132"/>
      <c r="AB493" s="179"/>
    </row>
    <row r="494" spans="1:28" x14ac:dyDescent="0.25">
      <c r="A494" s="179"/>
      <c r="B494" s="115" t="s">
        <v>365</v>
      </c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77">
        <f>SUM(B479:C493)</f>
        <v>0</v>
      </c>
      <c r="AA494" s="177"/>
      <c r="AB494" s="179"/>
    </row>
    <row r="495" spans="1:28" x14ac:dyDescent="0.25">
      <c r="A495" s="169"/>
      <c r="B495" s="169"/>
      <c r="C495" s="169"/>
      <c r="D495" s="169"/>
      <c r="E495" s="169"/>
      <c r="F495" s="169"/>
      <c r="G495" s="169"/>
      <c r="H495" s="169"/>
      <c r="I495" s="169"/>
      <c r="J495" s="169"/>
      <c r="K495" s="169"/>
      <c r="L495" s="169"/>
      <c r="M495" s="169"/>
      <c r="N495" s="169"/>
      <c r="O495" s="169"/>
      <c r="P495" s="169"/>
      <c r="Q495" s="169"/>
      <c r="R495" s="169"/>
      <c r="S495" s="169"/>
      <c r="T495" s="169"/>
      <c r="U495" s="169"/>
      <c r="V495" s="169"/>
      <c r="W495" s="169"/>
      <c r="X495" s="169"/>
      <c r="Y495" s="169"/>
      <c r="Z495" s="169"/>
      <c r="AA495" s="169"/>
      <c r="AB495" s="169"/>
    </row>
    <row r="496" spans="1:28" ht="6.95" customHeight="1" x14ac:dyDescent="0.2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</row>
    <row r="497" spans="1:28" ht="6.95" customHeight="1" x14ac:dyDescent="0.25">
      <c r="A497" s="169"/>
      <c r="B497" s="169"/>
      <c r="C497" s="169"/>
      <c r="D497" s="169"/>
      <c r="E497" s="169"/>
      <c r="F497" s="169"/>
      <c r="G497" s="169"/>
      <c r="H497" s="169"/>
      <c r="I497" s="169"/>
      <c r="J497" s="169"/>
      <c r="K497" s="169"/>
      <c r="L497" s="169"/>
      <c r="M497" s="169"/>
      <c r="N497" s="169"/>
      <c r="O497" s="169"/>
      <c r="P497" s="169"/>
      <c r="Q497" s="169"/>
      <c r="R497" s="169"/>
      <c r="S497" s="169"/>
      <c r="T497" s="169"/>
      <c r="U497" s="169"/>
      <c r="V497" s="169"/>
      <c r="W497" s="169"/>
      <c r="X497" s="169"/>
      <c r="Y497" s="169"/>
      <c r="Z497" s="169"/>
      <c r="AA497" s="169"/>
      <c r="AB497" s="169"/>
    </row>
    <row r="498" spans="1:28" x14ac:dyDescent="0.25">
      <c r="A498" s="176" t="s">
        <v>380</v>
      </c>
      <c r="B498" s="136" t="s">
        <v>380</v>
      </c>
      <c r="C498" s="136"/>
      <c r="D498" s="136"/>
      <c r="E498" s="136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4" t="s">
        <v>238</v>
      </c>
      <c r="Y498" s="134"/>
      <c r="Z498" s="134" t="s">
        <v>239</v>
      </c>
      <c r="AA498" s="134"/>
      <c r="AB498" s="176" t="s">
        <v>380</v>
      </c>
    </row>
    <row r="499" spans="1:28" x14ac:dyDescent="0.25">
      <c r="A499" s="176"/>
      <c r="B499" s="170"/>
      <c r="C499" s="170"/>
      <c r="D499" s="50" t="s">
        <v>383</v>
      </c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132">
        <v>1.99</v>
      </c>
      <c r="Y499" s="132"/>
      <c r="Z499" s="132">
        <v>1</v>
      </c>
      <c r="AA499" s="132"/>
      <c r="AB499" s="176"/>
    </row>
    <row r="500" spans="1:28" x14ac:dyDescent="0.25">
      <c r="A500" s="176"/>
      <c r="B500" s="170"/>
      <c r="C500" s="170"/>
      <c r="D500" s="50" t="s">
        <v>384</v>
      </c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132">
        <v>0.99</v>
      </c>
      <c r="Y500" s="132"/>
      <c r="Z500" s="132">
        <v>0.5</v>
      </c>
      <c r="AA500" s="132"/>
      <c r="AB500" s="176"/>
    </row>
    <row r="501" spans="1:28" x14ac:dyDescent="0.25">
      <c r="A501" s="176"/>
      <c r="B501" s="170"/>
      <c r="C501" s="170"/>
      <c r="D501" s="50" t="s">
        <v>573</v>
      </c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132">
        <v>1.99</v>
      </c>
      <c r="Y501" s="132"/>
      <c r="Z501" s="132">
        <v>1</v>
      </c>
      <c r="AA501" s="132"/>
      <c r="AB501" s="176"/>
    </row>
    <row r="502" spans="1:28" x14ac:dyDescent="0.25">
      <c r="A502" s="176"/>
      <c r="B502" s="170"/>
      <c r="C502" s="170"/>
      <c r="D502" s="50" t="s">
        <v>385</v>
      </c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132">
        <v>9.99</v>
      </c>
      <c r="Y502" s="132"/>
      <c r="Z502" s="132">
        <v>5</v>
      </c>
      <c r="AA502" s="132"/>
      <c r="AB502" s="176"/>
    </row>
    <row r="503" spans="1:28" x14ac:dyDescent="0.25">
      <c r="A503" s="176"/>
      <c r="B503" s="170"/>
      <c r="C503" s="170"/>
      <c r="D503" s="50" t="s">
        <v>386</v>
      </c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132">
        <v>9.99</v>
      </c>
      <c r="Y503" s="132"/>
      <c r="Z503" s="132">
        <v>5</v>
      </c>
      <c r="AA503" s="132"/>
      <c r="AB503" s="176"/>
    </row>
    <row r="504" spans="1:28" x14ac:dyDescent="0.25">
      <c r="A504" s="176"/>
      <c r="B504" s="115" t="s">
        <v>382</v>
      </c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77">
        <f>SUM(B499:C503)</f>
        <v>0</v>
      </c>
      <c r="AA504" s="177"/>
      <c r="AB504" s="176"/>
    </row>
    <row r="505" spans="1:28" ht="6.95" customHeight="1" x14ac:dyDescent="0.25">
      <c r="A505" s="169"/>
      <c r="B505" s="169"/>
      <c r="C505" s="169"/>
      <c r="D505" s="169"/>
      <c r="E505" s="169"/>
      <c r="F505" s="169"/>
      <c r="G505" s="169"/>
      <c r="H505" s="169"/>
      <c r="I505" s="169"/>
      <c r="J505" s="169"/>
      <c r="K505" s="169"/>
      <c r="L505" s="169"/>
      <c r="M505" s="169"/>
      <c r="N505" s="169"/>
      <c r="O505" s="169"/>
      <c r="P505" s="169"/>
      <c r="Q505" s="169"/>
      <c r="R505" s="169"/>
      <c r="S505" s="169"/>
      <c r="T505" s="169"/>
      <c r="U505" s="169"/>
      <c r="V505" s="169"/>
      <c r="W505" s="169"/>
      <c r="X505" s="169"/>
      <c r="Y505" s="169"/>
      <c r="Z505" s="169"/>
      <c r="AA505" s="169"/>
      <c r="AB505" s="169"/>
    </row>
    <row r="506" spans="1:28" ht="6.95" customHeight="1" x14ac:dyDescent="0.2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</row>
    <row r="507" spans="1:28" ht="6.95" customHeight="1" x14ac:dyDescent="0.25">
      <c r="A507" s="164"/>
      <c r="B507" s="164"/>
      <c r="C507" s="164"/>
      <c r="D507" s="164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4"/>
      <c r="U507" s="164"/>
      <c r="V507" s="164"/>
      <c r="W507" s="164"/>
      <c r="X507" s="164"/>
      <c r="Y507" s="164"/>
      <c r="Z507" s="164"/>
      <c r="AA507" s="164"/>
      <c r="AB507" s="164"/>
    </row>
    <row r="508" spans="1:28" x14ac:dyDescent="0.25">
      <c r="A508" s="165" t="s">
        <v>381</v>
      </c>
      <c r="B508" s="136" t="s">
        <v>381</v>
      </c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/>
      <c r="U508" s="136"/>
      <c r="V508" s="136"/>
      <c r="W508" s="136"/>
      <c r="X508" s="136"/>
      <c r="Y508" s="136"/>
      <c r="Z508" s="136"/>
      <c r="AA508" s="136"/>
      <c r="AB508" s="165" t="s">
        <v>381</v>
      </c>
    </row>
    <row r="509" spans="1:28" x14ac:dyDescent="0.25">
      <c r="A509" s="165"/>
      <c r="B509" s="170"/>
      <c r="C509" s="170"/>
      <c r="D509" s="50" t="s">
        <v>389</v>
      </c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165"/>
    </row>
    <row r="510" spans="1:28" x14ac:dyDescent="0.25">
      <c r="A510" s="165"/>
      <c r="B510" s="170"/>
      <c r="C510" s="170"/>
      <c r="D510" s="50" t="s">
        <v>390</v>
      </c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165"/>
    </row>
    <row r="511" spans="1:28" ht="6.95" customHeight="1" x14ac:dyDescent="0.25">
      <c r="A511" s="165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165"/>
    </row>
    <row r="512" spans="1:28" ht="15" customHeight="1" x14ac:dyDescent="0.25">
      <c r="A512" s="165"/>
      <c r="B512" s="170"/>
      <c r="C512" s="170"/>
      <c r="D512" s="50" t="s">
        <v>391</v>
      </c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181" t="s">
        <v>388</v>
      </c>
      <c r="T512" s="83"/>
      <c r="U512" s="83"/>
      <c r="V512" s="83"/>
      <c r="W512" s="83"/>
      <c r="X512" s="83"/>
      <c r="Y512" s="83"/>
      <c r="Z512" s="83"/>
      <c r="AA512" s="83"/>
      <c r="AB512" s="165"/>
    </row>
    <row r="513" spans="1:28" x14ac:dyDescent="0.25">
      <c r="A513" s="165"/>
      <c r="B513" s="170"/>
      <c r="C513" s="170"/>
      <c r="D513" s="50" t="s">
        <v>392</v>
      </c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181"/>
      <c r="T513" s="83"/>
      <c r="U513" s="83"/>
      <c r="V513" s="83"/>
      <c r="W513" s="83"/>
      <c r="X513" s="83"/>
      <c r="Y513" s="83"/>
      <c r="Z513" s="83"/>
      <c r="AA513" s="83"/>
      <c r="AB513" s="165"/>
    </row>
    <row r="514" spans="1:28" x14ac:dyDescent="0.25">
      <c r="A514" s="165"/>
      <c r="B514" s="170"/>
      <c r="C514" s="170"/>
      <c r="D514" s="50" t="s">
        <v>393</v>
      </c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181"/>
      <c r="T514" s="83"/>
      <c r="U514" s="83"/>
      <c r="V514" s="83"/>
      <c r="W514" s="83"/>
      <c r="X514" s="83"/>
      <c r="Y514" s="83"/>
      <c r="Z514" s="83"/>
      <c r="AA514" s="83"/>
      <c r="AB514" s="165"/>
    </row>
    <row r="515" spans="1:28" x14ac:dyDescent="0.25">
      <c r="A515" s="165"/>
      <c r="B515" s="170"/>
      <c r="C515" s="170"/>
      <c r="D515" s="50" t="s">
        <v>394</v>
      </c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181"/>
      <c r="T515" s="83"/>
      <c r="U515" s="83"/>
      <c r="V515" s="83"/>
      <c r="W515" s="83"/>
      <c r="X515" s="83"/>
      <c r="Y515" s="83"/>
      <c r="Z515" s="83"/>
      <c r="AA515" s="83"/>
      <c r="AB515" s="165"/>
    </row>
    <row r="516" spans="1:28" x14ac:dyDescent="0.25">
      <c r="A516" s="165"/>
      <c r="B516" s="170"/>
      <c r="C516" s="170"/>
      <c r="D516" s="50" t="s">
        <v>395</v>
      </c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181"/>
      <c r="T516" s="83"/>
      <c r="U516" s="83"/>
      <c r="V516" s="83"/>
      <c r="W516" s="83"/>
      <c r="X516" s="83"/>
      <c r="Y516" s="83"/>
      <c r="Z516" s="83"/>
      <c r="AA516" s="83"/>
      <c r="AB516" s="165"/>
    </row>
    <row r="517" spans="1:28" x14ac:dyDescent="0.25">
      <c r="A517" s="165"/>
      <c r="B517" s="170"/>
      <c r="C517" s="170"/>
      <c r="D517" s="50" t="s">
        <v>396</v>
      </c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181"/>
      <c r="T517" s="83"/>
      <c r="U517" s="83"/>
      <c r="V517" s="83"/>
      <c r="W517" s="83"/>
      <c r="X517" s="83"/>
      <c r="Y517" s="83"/>
      <c r="Z517" s="83"/>
      <c r="AA517" s="83"/>
      <c r="AB517" s="165"/>
    </row>
    <row r="518" spans="1:28" x14ac:dyDescent="0.25">
      <c r="A518" s="165"/>
      <c r="B518" s="170"/>
      <c r="C518" s="170"/>
      <c r="D518" s="50" t="s">
        <v>397</v>
      </c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181"/>
      <c r="T518" s="83"/>
      <c r="U518" s="83"/>
      <c r="V518" s="83"/>
      <c r="W518" s="83"/>
      <c r="X518" s="83"/>
      <c r="Y518" s="83"/>
      <c r="Z518" s="83"/>
      <c r="AA518" s="83"/>
      <c r="AB518" s="165"/>
    </row>
    <row r="519" spans="1:28" x14ac:dyDescent="0.25">
      <c r="A519" s="165"/>
      <c r="B519" s="170"/>
      <c r="C519" s="170"/>
      <c r="D519" s="50" t="s">
        <v>398</v>
      </c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181"/>
      <c r="T519" s="83"/>
      <c r="U519" s="83"/>
      <c r="V519" s="83"/>
      <c r="W519" s="83"/>
      <c r="X519" s="83"/>
      <c r="Y519" s="83"/>
      <c r="Z519" s="83"/>
      <c r="AA519" s="83"/>
      <c r="AB519" s="165"/>
    </row>
    <row r="520" spans="1:28" x14ac:dyDescent="0.25">
      <c r="A520" s="165"/>
      <c r="B520" s="170"/>
      <c r="C520" s="170"/>
      <c r="D520" s="50" t="s">
        <v>399</v>
      </c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181"/>
      <c r="T520" s="83"/>
      <c r="U520" s="83"/>
      <c r="V520" s="83"/>
      <c r="W520" s="83"/>
      <c r="X520" s="83"/>
      <c r="Y520" s="83"/>
      <c r="Z520" s="83"/>
      <c r="AA520" s="83"/>
      <c r="AB520" s="165"/>
    </row>
    <row r="521" spans="1:28" x14ac:dyDescent="0.25">
      <c r="A521" s="165"/>
      <c r="B521" s="170"/>
      <c r="C521" s="170"/>
      <c r="D521" s="50" t="s">
        <v>464</v>
      </c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181"/>
      <c r="T521" s="83"/>
      <c r="U521" s="83"/>
      <c r="V521" s="83"/>
      <c r="W521" s="83"/>
      <c r="X521" s="83"/>
      <c r="Y521" s="83"/>
      <c r="Z521" s="83"/>
      <c r="AA521" s="83"/>
      <c r="AB521" s="165"/>
    </row>
    <row r="522" spans="1:28" x14ac:dyDescent="0.25">
      <c r="A522" s="165"/>
      <c r="B522" s="170"/>
      <c r="C522" s="170"/>
      <c r="D522" s="50" t="s">
        <v>465</v>
      </c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181"/>
      <c r="T522" s="83"/>
      <c r="U522" s="83"/>
      <c r="V522" s="83"/>
      <c r="W522" s="83"/>
      <c r="X522" s="83"/>
      <c r="Y522" s="83"/>
      <c r="Z522" s="83"/>
      <c r="AA522" s="83"/>
      <c r="AB522" s="165"/>
    </row>
    <row r="523" spans="1:28" x14ac:dyDescent="0.25">
      <c r="A523" s="165"/>
      <c r="B523" s="170"/>
      <c r="C523" s="170"/>
      <c r="D523" s="50" t="s">
        <v>466</v>
      </c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181"/>
      <c r="T523" s="83"/>
      <c r="U523" s="83"/>
      <c r="V523" s="83"/>
      <c r="W523" s="83"/>
      <c r="X523" s="83"/>
      <c r="Y523" s="83"/>
      <c r="Z523" s="83"/>
      <c r="AA523" s="83"/>
      <c r="AB523" s="165"/>
    </row>
    <row r="524" spans="1:28" x14ac:dyDescent="0.25">
      <c r="A524" s="165"/>
      <c r="B524" s="170"/>
      <c r="C524" s="170"/>
      <c r="D524" s="50" t="s">
        <v>467</v>
      </c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181"/>
      <c r="T524" s="83"/>
      <c r="U524" s="83"/>
      <c r="V524" s="83"/>
      <c r="W524" s="83"/>
      <c r="X524" s="83"/>
      <c r="Y524" s="83"/>
      <c r="Z524" s="83"/>
      <c r="AA524" s="83"/>
      <c r="AB524" s="165"/>
    </row>
    <row r="525" spans="1:28" x14ac:dyDescent="0.25">
      <c r="A525" s="165"/>
      <c r="B525" s="170"/>
      <c r="C525" s="170"/>
      <c r="D525" s="50" t="s">
        <v>468</v>
      </c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181"/>
      <c r="T525" s="83"/>
      <c r="U525" s="83"/>
      <c r="V525" s="83"/>
      <c r="W525" s="83"/>
      <c r="X525" s="83"/>
      <c r="Y525" s="83"/>
      <c r="Z525" s="83"/>
      <c r="AA525" s="83"/>
      <c r="AB525" s="165"/>
    </row>
    <row r="526" spans="1:28" x14ac:dyDescent="0.25">
      <c r="A526" s="165"/>
      <c r="B526" s="170"/>
      <c r="C526" s="170"/>
      <c r="D526" s="50" t="s">
        <v>469</v>
      </c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181"/>
      <c r="T526" s="83"/>
      <c r="U526" s="83"/>
      <c r="V526" s="83"/>
      <c r="W526" s="83"/>
      <c r="X526" s="83"/>
      <c r="Y526" s="83"/>
      <c r="Z526" s="83"/>
      <c r="AA526" s="83"/>
      <c r="AB526" s="165"/>
    </row>
    <row r="527" spans="1:28" x14ac:dyDescent="0.25">
      <c r="A527" s="165"/>
      <c r="B527" s="170"/>
      <c r="C527" s="170"/>
      <c r="D527" s="50" t="s">
        <v>470</v>
      </c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181"/>
      <c r="T527" s="83"/>
      <c r="U527" s="83"/>
      <c r="V527" s="83"/>
      <c r="W527" s="83"/>
      <c r="X527" s="83"/>
      <c r="Y527" s="83"/>
      <c r="Z527" s="83"/>
      <c r="AA527" s="83"/>
      <c r="AB527" s="165"/>
    </row>
    <row r="528" spans="1:28" x14ac:dyDescent="0.25">
      <c r="A528" s="165"/>
      <c r="B528" s="170"/>
      <c r="C528" s="170"/>
      <c r="D528" s="50" t="s">
        <v>471</v>
      </c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181"/>
      <c r="T528" s="83"/>
      <c r="U528" s="83"/>
      <c r="V528" s="83"/>
      <c r="W528" s="83"/>
      <c r="X528" s="83"/>
      <c r="Y528" s="83"/>
      <c r="Z528" s="83"/>
      <c r="AA528" s="83"/>
      <c r="AB528" s="165"/>
    </row>
    <row r="529" spans="1:28" x14ac:dyDescent="0.25">
      <c r="A529" s="165"/>
      <c r="B529" s="170"/>
      <c r="C529" s="170"/>
      <c r="D529" s="50" t="s">
        <v>613</v>
      </c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181"/>
      <c r="T529" s="83"/>
      <c r="U529" s="83"/>
      <c r="V529" s="83"/>
      <c r="W529" s="83"/>
      <c r="X529" s="83"/>
      <c r="Y529" s="83"/>
      <c r="Z529" s="83"/>
      <c r="AA529" s="83"/>
      <c r="AB529" s="165"/>
    </row>
    <row r="530" spans="1:28" x14ac:dyDescent="0.25">
      <c r="A530" s="165"/>
      <c r="B530" s="170"/>
      <c r="C530" s="170"/>
      <c r="D530" s="50" t="s">
        <v>461</v>
      </c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181"/>
      <c r="T530" s="83"/>
      <c r="U530" s="83"/>
      <c r="V530" s="83"/>
      <c r="W530" s="83"/>
      <c r="X530" s="83"/>
      <c r="Y530" s="83"/>
      <c r="Z530" s="83"/>
      <c r="AA530" s="83"/>
      <c r="AB530" s="165"/>
    </row>
    <row r="531" spans="1:28" x14ac:dyDescent="0.25">
      <c r="A531" s="165"/>
      <c r="B531" s="115" t="s">
        <v>387</v>
      </c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33">
        <f>SUM(B509:C510)+SUM(B512:C530)</f>
        <v>0</v>
      </c>
      <c r="AA531" s="33"/>
      <c r="AB531" s="165"/>
    </row>
    <row r="532" spans="1:28" ht="6.95" customHeight="1" x14ac:dyDescent="0.25">
      <c r="A532" s="164"/>
      <c r="B532" s="164"/>
      <c r="C532" s="164"/>
      <c r="D532" s="164"/>
      <c r="E532" s="164"/>
      <c r="F532" s="164"/>
      <c r="G532" s="164"/>
      <c r="H532" s="164"/>
      <c r="I532" s="164"/>
      <c r="J532" s="164"/>
      <c r="K532" s="164"/>
      <c r="L532" s="164"/>
      <c r="M532" s="164"/>
      <c r="N532" s="164"/>
      <c r="O532" s="164"/>
      <c r="P532" s="164"/>
      <c r="Q532" s="164"/>
      <c r="R532" s="164"/>
      <c r="S532" s="164"/>
      <c r="T532" s="164"/>
      <c r="U532" s="164"/>
      <c r="V532" s="164"/>
      <c r="W532" s="164"/>
      <c r="X532" s="164"/>
      <c r="Y532" s="164"/>
      <c r="Z532" s="164"/>
      <c r="AA532" s="164"/>
      <c r="AB532" s="164"/>
    </row>
    <row r="533" spans="1:28" ht="6.95" customHeight="1" x14ac:dyDescent="0.2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</row>
    <row r="534" spans="1:28" ht="6.95" customHeight="1" x14ac:dyDescent="0.25">
      <c r="A534" s="169"/>
      <c r="B534" s="169"/>
      <c r="C534" s="169"/>
      <c r="D534" s="169"/>
      <c r="E534" s="169"/>
      <c r="F534" s="169"/>
      <c r="G534" s="169"/>
      <c r="H534" s="169"/>
      <c r="I534" s="169"/>
      <c r="J534" s="169"/>
      <c r="K534" s="169"/>
      <c r="L534" s="169"/>
      <c r="M534" s="169"/>
      <c r="N534" s="169"/>
      <c r="O534" s="169"/>
      <c r="P534" s="169"/>
      <c r="Q534" s="169"/>
      <c r="R534" s="169"/>
      <c r="S534" s="169"/>
      <c r="T534" s="169"/>
      <c r="U534" s="169"/>
      <c r="V534" s="169"/>
      <c r="W534" s="169"/>
      <c r="X534" s="169"/>
      <c r="Y534" s="169"/>
      <c r="Z534" s="169"/>
      <c r="AA534" s="169"/>
      <c r="AB534" s="169"/>
    </row>
    <row r="535" spans="1:28" x14ac:dyDescent="0.25">
      <c r="A535" s="176" t="s">
        <v>400</v>
      </c>
      <c r="B535" s="136" t="s">
        <v>400</v>
      </c>
      <c r="C535" s="136"/>
      <c r="D535" s="136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36"/>
      <c r="U535" s="136"/>
      <c r="V535" s="134" t="s">
        <v>238</v>
      </c>
      <c r="W535" s="134"/>
      <c r="X535" s="134"/>
      <c r="Y535" s="134" t="s">
        <v>239</v>
      </c>
      <c r="Z535" s="134"/>
      <c r="AA535" s="134"/>
      <c r="AB535" s="176" t="s">
        <v>400</v>
      </c>
    </row>
    <row r="536" spans="1:28" x14ac:dyDescent="0.25">
      <c r="A536" s="176"/>
      <c r="B536" s="49"/>
      <c r="C536" s="49"/>
      <c r="D536" s="50" t="s">
        <v>402</v>
      </c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132">
        <v>399.99</v>
      </c>
      <c r="W536" s="132"/>
      <c r="X536" s="132"/>
      <c r="Y536" s="132">
        <v>299.99</v>
      </c>
      <c r="Z536" s="132"/>
      <c r="AA536" s="132"/>
      <c r="AB536" s="176"/>
    </row>
    <row r="537" spans="1:28" x14ac:dyDescent="0.25">
      <c r="A537" s="176"/>
      <c r="B537" s="49"/>
      <c r="C537" s="49"/>
      <c r="D537" s="50" t="s">
        <v>403</v>
      </c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132">
        <v>399.99</v>
      </c>
      <c r="W537" s="132"/>
      <c r="X537" s="132"/>
      <c r="Y537" s="132">
        <v>279.99</v>
      </c>
      <c r="Z537" s="132"/>
      <c r="AA537" s="132"/>
      <c r="AB537" s="176"/>
    </row>
    <row r="538" spans="1:28" x14ac:dyDescent="0.25">
      <c r="A538" s="176"/>
      <c r="B538" s="49"/>
      <c r="C538" s="49"/>
      <c r="D538" s="50" t="s">
        <v>404</v>
      </c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132">
        <v>399.99</v>
      </c>
      <c r="W538" s="132"/>
      <c r="X538" s="132"/>
      <c r="Y538" s="132">
        <v>299.99</v>
      </c>
      <c r="Z538" s="132"/>
      <c r="AA538" s="132"/>
      <c r="AB538" s="176"/>
    </row>
    <row r="539" spans="1:28" x14ac:dyDescent="0.25">
      <c r="A539" s="176"/>
      <c r="B539" s="49"/>
      <c r="C539" s="49"/>
      <c r="D539" s="50" t="s">
        <v>405</v>
      </c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132">
        <v>469.99</v>
      </c>
      <c r="W539" s="132"/>
      <c r="X539" s="132"/>
      <c r="Y539" s="132">
        <v>379.99</v>
      </c>
      <c r="Z539" s="132"/>
      <c r="AA539" s="132"/>
      <c r="AB539" s="176"/>
    </row>
    <row r="540" spans="1:28" x14ac:dyDescent="0.25">
      <c r="A540" s="176"/>
      <c r="B540" s="49"/>
      <c r="C540" s="49"/>
      <c r="D540" s="50" t="s">
        <v>406</v>
      </c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132">
        <v>469.99</v>
      </c>
      <c r="W540" s="132"/>
      <c r="X540" s="132"/>
      <c r="Y540" s="132">
        <v>349.99</v>
      </c>
      <c r="Z540" s="132"/>
      <c r="AA540" s="132"/>
      <c r="AB540" s="176"/>
    </row>
    <row r="541" spans="1:28" x14ac:dyDescent="0.25">
      <c r="A541" s="176"/>
      <c r="B541" s="49"/>
      <c r="C541" s="49"/>
      <c r="D541" s="50" t="s">
        <v>407</v>
      </c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132">
        <v>469.99</v>
      </c>
      <c r="W541" s="132"/>
      <c r="X541" s="132"/>
      <c r="Y541" s="132">
        <v>379.99</v>
      </c>
      <c r="Z541" s="132"/>
      <c r="AA541" s="132"/>
      <c r="AB541" s="176"/>
    </row>
    <row r="542" spans="1:28" x14ac:dyDescent="0.25">
      <c r="A542" s="176"/>
      <c r="B542" s="33"/>
      <c r="C542" s="33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132"/>
      <c r="W542" s="132"/>
      <c r="X542" s="132"/>
      <c r="Y542" s="132"/>
      <c r="Z542" s="132"/>
      <c r="AA542" s="132"/>
      <c r="AB542" s="176"/>
    </row>
    <row r="543" spans="1:28" x14ac:dyDescent="0.25">
      <c r="A543" s="176"/>
      <c r="B543" s="170"/>
      <c r="C543" s="170"/>
      <c r="D543" s="50" t="s">
        <v>408</v>
      </c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132">
        <v>164.99</v>
      </c>
      <c r="W543" s="132"/>
      <c r="X543" s="132"/>
      <c r="Y543" s="132">
        <v>99</v>
      </c>
      <c r="Z543" s="132"/>
      <c r="AA543" s="132"/>
      <c r="AB543" s="176"/>
    </row>
    <row r="544" spans="1:28" x14ac:dyDescent="0.25">
      <c r="A544" s="176"/>
      <c r="B544" s="170"/>
      <c r="C544" s="170"/>
      <c r="D544" s="50" t="s">
        <v>409</v>
      </c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132">
        <v>164.99</v>
      </c>
      <c r="W544" s="132"/>
      <c r="X544" s="132"/>
      <c r="Y544" s="132">
        <v>99</v>
      </c>
      <c r="Z544" s="132"/>
      <c r="AA544" s="132"/>
      <c r="AB544" s="176"/>
    </row>
    <row r="545" spans="1:28" x14ac:dyDescent="0.25">
      <c r="A545" s="176"/>
      <c r="B545" s="170"/>
      <c r="C545" s="170"/>
      <c r="D545" s="50" t="s">
        <v>410</v>
      </c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132">
        <v>164.99</v>
      </c>
      <c r="W545" s="132"/>
      <c r="X545" s="132"/>
      <c r="Y545" s="132">
        <v>99</v>
      </c>
      <c r="Z545" s="132"/>
      <c r="AA545" s="132"/>
      <c r="AB545" s="176"/>
    </row>
    <row r="546" spans="1:28" x14ac:dyDescent="0.25">
      <c r="A546" s="176"/>
      <c r="B546" s="115" t="s">
        <v>401</v>
      </c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77">
        <f>SUM(B536:C545)</f>
        <v>0</v>
      </c>
      <c r="AA546" s="177"/>
      <c r="AB546" s="176"/>
    </row>
    <row r="547" spans="1:28" ht="6.95" customHeight="1" x14ac:dyDescent="0.25">
      <c r="A547" s="169"/>
      <c r="B547" s="169"/>
      <c r="C547" s="169"/>
      <c r="D547" s="169"/>
      <c r="E547" s="169"/>
      <c r="F547" s="169"/>
      <c r="G547" s="169"/>
      <c r="H547" s="169"/>
      <c r="I547" s="169"/>
      <c r="J547" s="169"/>
      <c r="K547" s="169"/>
      <c r="L547" s="169"/>
      <c r="M547" s="169"/>
      <c r="N547" s="169"/>
      <c r="O547" s="169"/>
      <c r="P547" s="169"/>
      <c r="Q547" s="169"/>
      <c r="R547" s="169"/>
      <c r="S547" s="169"/>
      <c r="T547" s="169"/>
      <c r="U547" s="169"/>
      <c r="V547" s="169"/>
      <c r="W547" s="169"/>
      <c r="X547" s="169"/>
      <c r="Y547" s="169"/>
      <c r="Z547" s="169"/>
      <c r="AA547" s="169"/>
      <c r="AB547" s="169"/>
    </row>
    <row r="548" spans="1:28" ht="6.95" customHeight="1" x14ac:dyDescent="0.2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</row>
    <row r="549" spans="1:28" x14ac:dyDescent="0.25">
      <c r="A549" s="186" t="s">
        <v>411</v>
      </c>
      <c r="B549" s="186"/>
      <c r="C549" s="186"/>
      <c r="D549" s="186"/>
      <c r="E549" s="186"/>
      <c r="F549" s="186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  <c r="S549" s="186"/>
      <c r="T549" s="186"/>
      <c r="U549" s="186"/>
      <c r="V549" s="186"/>
      <c r="W549" s="186"/>
      <c r="X549" s="186"/>
      <c r="Y549" s="186"/>
      <c r="Z549" s="186"/>
      <c r="AA549" s="186"/>
      <c r="AB549" s="186"/>
    </row>
    <row r="550" spans="1:28" x14ac:dyDescent="0.25">
      <c r="A550" s="137" t="s">
        <v>412</v>
      </c>
      <c r="B550" s="137"/>
      <c r="C550" s="137"/>
      <c r="D550" s="137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</row>
    <row r="551" spans="1:28" x14ac:dyDescent="0.25">
      <c r="B551" s="33" t="s">
        <v>413</v>
      </c>
      <c r="C551" s="33"/>
      <c r="D551" s="33"/>
      <c r="E551" s="33"/>
      <c r="F551" s="33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S551" s="182" t="s">
        <v>420</v>
      </c>
      <c r="T551" s="182"/>
      <c r="U551" s="182"/>
      <c r="V551" s="182"/>
      <c r="W551" s="182"/>
      <c r="X551" s="182"/>
      <c r="Y551" s="182"/>
      <c r="Z551" s="182"/>
      <c r="AA551" s="183">
        <f>R363+W363+W366+W369+W372+W375+W378+W383+W387+B77</f>
        <v>0</v>
      </c>
      <c r="AB551" s="183"/>
    </row>
    <row r="552" spans="1:28" x14ac:dyDescent="0.25">
      <c r="B552" s="33" t="s">
        <v>414</v>
      </c>
      <c r="C552" s="33"/>
      <c r="D552" s="33"/>
      <c r="E552" s="33"/>
      <c r="F552" s="33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S552" s="182" t="s">
        <v>421</v>
      </c>
      <c r="T552" s="182"/>
      <c r="U552" s="182"/>
      <c r="V552" s="182"/>
      <c r="W552" s="182"/>
      <c r="X552" s="182"/>
      <c r="Y552" s="182"/>
      <c r="Z552" s="182"/>
      <c r="AA552" s="183">
        <f>Y323</f>
        <v>0</v>
      </c>
      <c r="AB552" s="183"/>
    </row>
    <row r="553" spans="1:28" x14ac:dyDescent="0.25">
      <c r="B553" s="33" t="s">
        <v>415</v>
      </c>
      <c r="C553" s="33"/>
      <c r="D553" s="33"/>
      <c r="E553" s="33"/>
      <c r="F553" s="33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S553" s="182"/>
      <c r="T553" s="182"/>
      <c r="U553" s="182"/>
      <c r="V553" s="182"/>
      <c r="W553" s="182"/>
      <c r="X553" s="182"/>
      <c r="Y553" s="182"/>
      <c r="Z553" s="182"/>
      <c r="AA553" s="183"/>
      <c r="AB553" s="183"/>
    </row>
    <row r="554" spans="1:28" ht="15.75" x14ac:dyDescent="0.25">
      <c r="B554" s="33" t="s">
        <v>416</v>
      </c>
      <c r="C554" s="33"/>
      <c r="D554" s="33"/>
      <c r="E554" s="33"/>
      <c r="F554" s="33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S554" s="184" t="s">
        <v>422</v>
      </c>
      <c r="T554" s="184"/>
      <c r="U554" s="184"/>
      <c r="V554" s="184"/>
      <c r="W554" s="184"/>
      <c r="X554" s="184"/>
      <c r="Y554" s="184"/>
      <c r="Z554" s="184"/>
      <c r="AA554" s="183">
        <f>AA551+AA552</f>
        <v>0</v>
      </c>
      <c r="AB554" s="183"/>
    </row>
    <row r="555" spans="1:28" x14ac:dyDescent="0.25">
      <c r="B555" s="33" t="s">
        <v>417</v>
      </c>
      <c r="C555" s="33"/>
      <c r="D555" s="33"/>
      <c r="E555" s="33"/>
      <c r="F555" s="33"/>
      <c r="G555" s="185"/>
      <c r="H555" s="185"/>
      <c r="I555" s="185"/>
      <c r="J555" s="185"/>
      <c r="K555" s="185"/>
      <c r="L555" s="185"/>
      <c r="M555" s="185"/>
      <c r="N555" s="185"/>
      <c r="O555" s="185"/>
      <c r="P555" s="185"/>
      <c r="Q555" s="185"/>
      <c r="S555" s="182" t="s">
        <v>423</v>
      </c>
      <c r="T555" s="182"/>
      <c r="U555" s="182"/>
      <c r="V555" s="182"/>
      <c r="W555" s="182"/>
      <c r="X555" s="182"/>
      <c r="Y555" s="182"/>
      <c r="Z555" s="182"/>
      <c r="AA555" s="183">
        <f>SUM(Q329:V333)+SUM(B335:C341)+SUM(Q393:V405)+SUM(B408:C421)+Z448+Z458+Z474+Z494+Z504+Z531+B60+B59</f>
        <v>0</v>
      </c>
      <c r="AB555" s="183"/>
    </row>
    <row r="556" spans="1:28" x14ac:dyDescent="0.25">
      <c r="B556" s="33" t="s">
        <v>418</v>
      </c>
      <c r="C556" s="33"/>
      <c r="D556" s="33"/>
      <c r="E556" s="33"/>
      <c r="F556" s="33"/>
      <c r="G556" s="185"/>
      <c r="H556" s="185"/>
      <c r="I556" s="185"/>
      <c r="J556" s="185"/>
      <c r="K556" s="185"/>
      <c r="L556" s="185"/>
      <c r="M556" s="185"/>
      <c r="N556" s="185"/>
      <c r="O556" s="185"/>
      <c r="P556" s="185"/>
      <c r="Q556" s="185"/>
      <c r="S556" s="182" t="s">
        <v>424</v>
      </c>
      <c r="T556" s="182"/>
      <c r="U556" s="182"/>
      <c r="V556" s="182"/>
      <c r="W556" s="182"/>
      <c r="X556" s="182"/>
      <c r="Y556" s="182"/>
      <c r="Z556" s="182"/>
      <c r="AA556" s="183">
        <f>B347+B351</f>
        <v>0</v>
      </c>
      <c r="AB556" s="183"/>
    </row>
    <row r="557" spans="1:28" x14ac:dyDescent="0.25">
      <c r="B557" s="33" t="s">
        <v>419</v>
      </c>
      <c r="C557" s="33"/>
      <c r="D557" s="33"/>
      <c r="E557" s="33"/>
      <c r="F557" s="33"/>
      <c r="G557" s="185"/>
      <c r="H557" s="185"/>
      <c r="I557" s="185"/>
      <c r="J557" s="185"/>
      <c r="K557" s="185"/>
      <c r="L557" s="185"/>
      <c r="M557" s="185"/>
      <c r="N557" s="185"/>
      <c r="O557" s="185"/>
      <c r="P557" s="185"/>
      <c r="Q557" s="185"/>
      <c r="S557" s="182" t="s">
        <v>497</v>
      </c>
      <c r="T557" s="182"/>
      <c r="U557" s="182"/>
      <c r="V557" s="182"/>
      <c r="W557" s="182"/>
      <c r="X557" s="182"/>
      <c r="Y557" s="182"/>
      <c r="Z557" s="182"/>
      <c r="AA557" s="183">
        <f>B80+B79</f>
        <v>0</v>
      </c>
      <c r="AB557" s="183"/>
    </row>
    <row r="558" spans="1:28" x14ac:dyDescent="0.25">
      <c r="S558" s="182" t="s">
        <v>425</v>
      </c>
      <c r="T558" s="182"/>
      <c r="U558" s="182"/>
      <c r="V558" s="182"/>
      <c r="W558" s="182"/>
      <c r="X558" s="182"/>
      <c r="Y558" s="182"/>
      <c r="Z558" s="182"/>
      <c r="AA558" s="183">
        <f>Z546</f>
        <v>0</v>
      </c>
      <c r="AB558" s="183"/>
    </row>
  </sheetData>
  <sheetProtection algorithmName="SHA-512" hashValue="nN1Pvh2syOV2IO+qs8ZPV643gVfURdgGjaq4URifVahTmvOygrCiAkB3TJFjxfh143KZVaJcu+6IJznpkWHVJQ==" saltValue="mKOAEZLd09ITKQkrE1lw/g==" spinCount="100000" sheet="1" objects="1" scenarios="1"/>
  <mergeCells count="1761">
    <mergeCell ref="J130:K130"/>
    <mergeCell ref="B105:D105"/>
    <mergeCell ref="T106:AA106"/>
    <mergeCell ref="B107:D107"/>
    <mergeCell ref="E93:K93"/>
    <mergeCell ref="E94:K94"/>
    <mergeCell ref="E95:K95"/>
    <mergeCell ref="E96:K96"/>
    <mergeCell ref="J122:K122"/>
    <mergeCell ref="B70:D70"/>
    <mergeCell ref="E70:M70"/>
    <mergeCell ref="T70:AA70"/>
    <mergeCell ref="B71:D71"/>
    <mergeCell ref="E71:M71"/>
    <mergeCell ref="T71:AA71"/>
    <mergeCell ref="B72:D72"/>
    <mergeCell ref="E72:M72"/>
    <mergeCell ref="T72:AA72"/>
    <mergeCell ref="B73:D73"/>
    <mergeCell ref="E73:M73"/>
    <mergeCell ref="T73:AA73"/>
    <mergeCell ref="B74:D74"/>
    <mergeCell ref="E122:I122"/>
    <mergeCell ref="E120:I120"/>
    <mergeCell ref="T121:AA121"/>
    <mergeCell ref="B113:D113"/>
    <mergeCell ref="E113:I113"/>
    <mergeCell ref="E112:I112"/>
    <mergeCell ref="J112:K112"/>
    <mergeCell ref="E107:I107"/>
    <mergeCell ref="B90:D90"/>
    <mergeCell ref="M90:AA90"/>
    <mergeCell ref="T135:AA135"/>
    <mergeCell ref="T136:AA136"/>
    <mergeCell ref="T139:AA139"/>
    <mergeCell ref="T141:AA141"/>
    <mergeCell ref="B152:D152"/>
    <mergeCell ref="B168:D168"/>
    <mergeCell ref="E165:I165"/>
    <mergeCell ref="N387:P387"/>
    <mergeCell ref="T386:V387"/>
    <mergeCell ref="E152:I152"/>
    <mergeCell ref="J152:K152"/>
    <mergeCell ref="M86:AA86"/>
    <mergeCell ref="Q386:S387"/>
    <mergeCell ref="E158:I158"/>
    <mergeCell ref="E141:I141"/>
    <mergeCell ref="J144:K144"/>
    <mergeCell ref="T65:AA65"/>
    <mergeCell ref="E80:AA80"/>
    <mergeCell ref="E79:AA79"/>
    <mergeCell ref="B78:D78"/>
    <mergeCell ref="E78:AA78"/>
    <mergeCell ref="B66:D66"/>
    <mergeCell ref="T66:AA66"/>
    <mergeCell ref="E77:AA77"/>
    <mergeCell ref="B125:D125"/>
    <mergeCell ref="J124:K124"/>
    <mergeCell ref="E74:M74"/>
    <mergeCell ref="T74:AA74"/>
    <mergeCell ref="B89:D89"/>
    <mergeCell ref="M89:AA89"/>
    <mergeCell ref="B93:D93"/>
    <mergeCell ref="M93:AA93"/>
    <mergeCell ref="E134:I134"/>
    <mergeCell ref="J125:K125"/>
    <mergeCell ref="J126:K126"/>
    <mergeCell ref="J127:K127"/>
    <mergeCell ref="J128:K128"/>
    <mergeCell ref="J129:K129"/>
    <mergeCell ref="T123:AA123"/>
    <mergeCell ref="T165:AA165"/>
    <mergeCell ref="B167:D167"/>
    <mergeCell ref="B165:D165"/>
    <mergeCell ref="B169:D169"/>
    <mergeCell ref="B150:D150"/>
    <mergeCell ref="E150:I150"/>
    <mergeCell ref="J150:K150"/>
    <mergeCell ref="B151:D151"/>
    <mergeCell ref="T156:AA156"/>
    <mergeCell ref="E156:I156"/>
    <mergeCell ref="J138:K138"/>
    <mergeCell ref="J133:K133"/>
    <mergeCell ref="B140:D140"/>
    <mergeCell ref="E140:I140"/>
    <mergeCell ref="B159:D159"/>
    <mergeCell ref="E159:I159"/>
    <mergeCell ref="P151:AA151"/>
    <mergeCell ref="P152:AA152"/>
    <mergeCell ref="P153:AA153"/>
    <mergeCell ref="E139:I139"/>
    <mergeCell ref="B158:D158"/>
    <mergeCell ref="E146:I146"/>
    <mergeCell ref="J143:K143"/>
    <mergeCell ref="T134:AA134"/>
    <mergeCell ref="J146:K146"/>
    <mergeCell ref="J119:K119"/>
    <mergeCell ref="J120:K120"/>
    <mergeCell ref="E130:I130"/>
    <mergeCell ref="B81:M81"/>
    <mergeCell ref="B82:M82"/>
    <mergeCell ref="B67:D67"/>
    <mergeCell ref="T63:AA63"/>
    <mergeCell ref="E142:I142"/>
    <mergeCell ref="E137:I137"/>
    <mergeCell ref="E128:I128"/>
    <mergeCell ref="B114:D114"/>
    <mergeCell ref="B123:D123"/>
    <mergeCell ref="T108:AA108"/>
    <mergeCell ref="E136:I136"/>
    <mergeCell ref="B138:D138"/>
    <mergeCell ref="B132:D132"/>
    <mergeCell ref="B133:D133"/>
    <mergeCell ref="J131:K131"/>
    <mergeCell ref="B124:D124"/>
    <mergeCell ref="B130:D130"/>
    <mergeCell ref="T140:AA140"/>
    <mergeCell ref="T142:AA142"/>
    <mergeCell ref="B86:D86"/>
    <mergeCell ref="E86:K86"/>
    <mergeCell ref="E127:I127"/>
    <mergeCell ref="B128:D128"/>
    <mergeCell ref="E87:K87"/>
    <mergeCell ref="M87:AA87"/>
    <mergeCell ref="B103:D103"/>
    <mergeCell ref="E103:I103"/>
    <mergeCell ref="J103:K103"/>
    <mergeCell ref="J123:K123"/>
    <mergeCell ref="E76:AA76"/>
    <mergeCell ref="B75:AA75"/>
    <mergeCell ref="T107:AA107"/>
    <mergeCell ref="E106:I106"/>
    <mergeCell ref="J106:K106"/>
    <mergeCell ref="T105:AA105"/>
    <mergeCell ref="B106:D106"/>
    <mergeCell ref="B135:D135"/>
    <mergeCell ref="B136:D136"/>
    <mergeCell ref="J108:K108"/>
    <mergeCell ref="B122:D122"/>
    <mergeCell ref="E119:I119"/>
    <mergeCell ref="B115:D115"/>
    <mergeCell ref="B118:D118"/>
    <mergeCell ref="B119:D119"/>
    <mergeCell ref="E129:I129"/>
    <mergeCell ref="E52:AA52"/>
    <mergeCell ref="B53:D53"/>
    <mergeCell ref="E53:AA53"/>
    <mergeCell ref="T131:AA131"/>
    <mergeCell ref="B129:D129"/>
    <mergeCell ref="B55:D55"/>
    <mergeCell ref="E55:AA55"/>
    <mergeCell ref="B60:D60"/>
    <mergeCell ref="B87:D87"/>
    <mergeCell ref="B131:D131"/>
    <mergeCell ref="E68:M68"/>
    <mergeCell ref="E69:M69"/>
    <mergeCell ref="E66:M66"/>
    <mergeCell ref="E67:M67"/>
    <mergeCell ref="T82:AA82"/>
    <mergeCell ref="J115:K115"/>
    <mergeCell ref="B79:D79"/>
    <mergeCell ref="J100:K100"/>
    <mergeCell ref="T100:AA100"/>
    <mergeCell ref="B101:D101"/>
    <mergeCell ref="E101:I101"/>
    <mergeCell ref="J101:K101"/>
    <mergeCell ref="T101:AA101"/>
    <mergeCell ref="B102:D102"/>
    <mergeCell ref="E104:I104"/>
    <mergeCell ref="J107:K107"/>
    <mergeCell ref="B99:D99"/>
    <mergeCell ref="E99:I99"/>
    <mergeCell ref="J99:K99"/>
    <mergeCell ref="T99:AA99"/>
    <mergeCell ref="M92:AA92"/>
    <mergeCell ref="M85:AA85"/>
    <mergeCell ref="B88:D88"/>
    <mergeCell ref="M88:AA88"/>
    <mergeCell ref="E102:I102"/>
    <mergeCell ref="B94:D94"/>
    <mergeCell ref="M94:AA94"/>
    <mergeCell ref="B95:D95"/>
    <mergeCell ref="M95:AA95"/>
    <mergeCell ref="B91:D91"/>
    <mergeCell ref="E131:I131"/>
    <mergeCell ref="B116:AA116"/>
    <mergeCell ref="J121:K121"/>
    <mergeCell ref="J134:K134"/>
    <mergeCell ref="B109:AA109"/>
    <mergeCell ref="E144:I144"/>
    <mergeCell ref="B137:D137"/>
    <mergeCell ref="E147:I147"/>
    <mergeCell ref="B144:D144"/>
    <mergeCell ref="E123:I123"/>
    <mergeCell ref="T129:AA129"/>
    <mergeCell ref="T130:AA130"/>
    <mergeCell ref="T132:AA132"/>
    <mergeCell ref="T133:AA133"/>
    <mergeCell ref="T138:AA138"/>
    <mergeCell ref="J137:K137"/>
    <mergeCell ref="J140:K140"/>
    <mergeCell ref="J141:K141"/>
    <mergeCell ref="B141:D141"/>
    <mergeCell ref="T144:AA144"/>
    <mergeCell ref="T137:AA137"/>
    <mergeCell ref="B147:D147"/>
    <mergeCell ref="J139:K139"/>
    <mergeCell ref="E138:I138"/>
    <mergeCell ref="J114:K114"/>
    <mergeCell ref="P146:AA146"/>
    <mergeCell ref="B143:D143"/>
    <mergeCell ref="B139:D139"/>
    <mergeCell ref="P147:AA147"/>
    <mergeCell ref="B126:D126"/>
    <mergeCell ref="E126:I126"/>
    <mergeCell ref="B142:D142"/>
    <mergeCell ref="B181:D181"/>
    <mergeCell ref="E181:I181"/>
    <mergeCell ref="B212:D212"/>
    <mergeCell ref="B178:D178"/>
    <mergeCell ref="E178:I178"/>
    <mergeCell ref="E182:I182"/>
    <mergeCell ref="E180:I180"/>
    <mergeCell ref="E218:I218"/>
    <mergeCell ref="J218:K218"/>
    <mergeCell ref="J185:K185"/>
    <mergeCell ref="B184:D184"/>
    <mergeCell ref="B173:D173"/>
    <mergeCell ref="B176:D176"/>
    <mergeCell ref="J196:K196"/>
    <mergeCell ref="J211:K211"/>
    <mergeCell ref="E213:I213"/>
    <mergeCell ref="B207:D207"/>
    <mergeCell ref="E205:I205"/>
    <mergeCell ref="E214:I214"/>
    <mergeCell ref="E212:I212"/>
    <mergeCell ref="J197:K197"/>
    <mergeCell ref="J178:K178"/>
    <mergeCell ref="B216:D216"/>
    <mergeCell ref="J216:K216"/>
    <mergeCell ref="J189:K189"/>
    <mergeCell ref="B201:D201"/>
    <mergeCell ref="J214:K214"/>
    <mergeCell ref="B303:D303"/>
    <mergeCell ref="T232:AA232"/>
    <mergeCell ref="E268:I268"/>
    <mergeCell ref="B318:D318"/>
    <mergeCell ref="B310:D310"/>
    <mergeCell ref="B235:D235"/>
    <mergeCell ref="J241:K241"/>
    <mergeCell ref="B234:D234"/>
    <mergeCell ref="M303:AA303"/>
    <mergeCell ref="M307:AA307"/>
    <mergeCell ref="M308:AA308"/>
    <mergeCell ref="B253:D253"/>
    <mergeCell ref="B245:D245"/>
    <mergeCell ref="T235:AA235"/>
    <mergeCell ref="M318:AA318"/>
    <mergeCell ref="T242:AA242"/>
    <mergeCell ref="T244:AA244"/>
    <mergeCell ref="T245:AA245"/>
    <mergeCell ref="J235:K235"/>
    <mergeCell ref="E236:I236"/>
    <mergeCell ref="B258:D258"/>
    <mergeCell ref="J234:K234"/>
    <mergeCell ref="E262:I262"/>
    <mergeCell ref="E263:I263"/>
    <mergeCell ref="E311:I311"/>
    <mergeCell ref="J311:K311"/>
    <mergeCell ref="B209:D209"/>
    <mergeCell ref="T225:AA225"/>
    <mergeCell ref="E229:I229"/>
    <mergeCell ref="E238:I238"/>
    <mergeCell ref="J247:K247"/>
    <mergeCell ref="T237:AA237"/>
    <mergeCell ref="B232:D232"/>
    <mergeCell ref="B215:D215"/>
    <mergeCell ref="B217:D217"/>
    <mergeCell ref="B218:D218"/>
    <mergeCell ref="E217:I217"/>
    <mergeCell ref="J224:K224"/>
    <mergeCell ref="E244:I244"/>
    <mergeCell ref="J250:K250"/>
    <mergeCell ref="B237:D237"/>
    <mergeCell ref="B239:D239"/>
    <mergeCell ref="E234:I234"/>
    <mergeCell ref="J220:K220"/>
    <mergeCell ref="B236:D236"/>
    <mergeCell ref="T215:AA215"/>
    <mergeCell ref="T217:AA217"/>
    <mergeCell ref="B222:AA222"/>
    <mergeCell ref="T249:AA249"/>
    <mergeCell ref="J249:K249"/>
    <mergeCell ref="T239:AA239"/>
    <mergeCell ref="E226:I226"/>
    <mergeCell ref="E239:I239"/>
    <mergeCell ref="E241:I241"/>
    <mergeCell ref="J236:K236"/>
    <mergeCell ref="J226:K226"/>
    <mergeCell ref="J221:K221"/>
    <mergeCell ref="T228:AA228"/>
    <mergeCell ref="E269:I269"/>
    <mergeCell ref="T268:AA268"/>
    <mergeCell ref="T269:AA269"/>
    <mergeCell ref="J265:K265"/>
    <mergeCell ref="B266:AA266"/>
    <mergeCell ref="M313:AA313"/>
    <mergeCell ref="M320:AA320"/>
    <mergeCell ref="T296:AA296"/>
    <mergeCell ref="B311:D311"/>
    <mergeCell ref="E318:I318"/>
    <mergeCell ref="E319:I319"/>
    <mergeCell ref="E299:I299"/>
    <mergeCell ref="J318:K318"/>
    <mergeCell ref="J319:K319"/>
    <mergeCell ref="T292:AA292"/>
    <mergeCell ref="T260:AA260"/>
    <mergeCell ref="J259:K259"/>
    <mergeCell ref="J303:K303"/>
    <mergeCell ref="M298:AA298"/>
    <mergeCell ref="J298:K298"/>
    <mergeCell ref="E305:I305"/>
    <mergeCell ref="E270:I270"/>
    <mergeCell ref="B269:D269"/>
    <mergeCell ref="B261:D261"/>
    <mergeCell ref="E276:I276"/>
    <mergeCell ref="E282:I282"/>
    <mergeCell ref="J299:K299"/>
    <mergeCell ref="E307:I307"/>
    <mergeCell ref="E308:I308"/>
    <mergeCell ref="E313:I313"/>
    <mergeCell ref="J314:K314"/>
    <mergeCell ref="E310:I310"/>
    <mergeCell ref="J310:K310"/>
    <mergeCell ref="B297:AA297"/>
    <mergeCell ref="B298:D298"/>
    <mergeCell ref="E303:I303"/>
    <mergeCell ref="B319:D319"/>
    <mergeCell ref="T256:AA256"/>
    <mergeCell ref="T259:AA259"/>
    <mergeCell ref="J252:K252"/>
    <mergeCell ref="M300:AA300"/>
    <mergeCell ref="B312:AA312"/>
    <mergeCell ref="E317:I317"/>
    <mergeCell ref="J289:K289"/>
    <mergeCell ref="J290:K290"/>
    <mergeCell ref="J301:K301"/>
    <mergeCell ref="J302:K302"/>
    <mergeCell ref="M311:AA311"/>
    <mergeCell ref="E302:I302"/>
    <mergeCell ref="E300:I300"/>
    <mergeCell ref="E275:I275"/>
    <mergeCell ref="M301:AA301"/>
    <mergeCell ref="M302:AA302"/>
    <mergeCell ref="J254:K254"/>
    <mergeCell ref="M319:AA319"/>
    <mergeCell ref="J300:K300"/>
    <mergeCell ref="B267:D267"/>
    <mergeCell ref="E267:I267"/>
    <mergeCell ref="B264:D264"/>
    <mergeCell ref="T265:AA265"/>
    <mergeCell ref="B263:D263"/>
    <mergeCell ref="B265:D265"/>
    <mergeCell ref="E265:I265"/>
    <mergeCell ref="E264:I264"/>
    <mergeCell ref="T213:AA213"/>
    <mergeCell ref="D527:R527"/>
    <mergeCell ref="D528:R528"/>
    <mergeCell ref="B208:D208"/>
    <mergeCell ref="T226:AA226"/>
    <mergeCell ref="E219:I219"/>
    <mergeCell ref="B219:D219"/>
    <mergeCell ref="B204:D204"/>
    <mergeCell ref="J207:K207"/>
    <mergeCell ref="B221:D221"/>
    <mergeCell ref="M310:AA310"/>
    <mergeCell ref="E320:I320"/>
    <mergeCell ref="J315:K315"/>
    <mergeCell ref="M299:AA299"/>
    <mergeCell ref="J248:K248"/>
    <mergeCell ref="T263:AA263"/>
    <mergeCell ref="T261:AA261"/>
    <mergeCell ref="T262:AA262"/>
    <mergeCell ref="E253:I253"/>
    <mergeCell ref="E316:I316"/>
    <mergeCell ref="B305:D305"/>
    <mergeCell ref="B299:D299"/>
    <mergeCell ref="B300:D300"/>
    <mergeCell ref="T253:AA253"/>
    <mergeCell ref="J246:K246"/>
    <mergeCell ref="T243:AA243"/>
    <mergeCell ref="T241:AA241"/>
    <mergeCell ref="B293:D293"/>
    <mergeCell ref="J242:K242"/>
    <mergeCell ref="B250:D250"/>
    <mergeCell ref="B251:D251"/>
    <mergeCell ref="E233:I233"/>
    <mergeCell ref="T172:AA172"/>
    <mergeCell ref="T190:AA190"/>
    <mergeCell ref="E188:I188"/>
    <mergeCell ref="B187:D187"/>
    <mergeCell ref="T187:AA187"/>
    <mergeCell ref="E187:I187"/>
    <mergeCell ref="B186:AA186"/>
    <mergeCell ref="J188:K188"/>
    <mergeCell ref="T179:AA179"/>
    <mergeCell ref="J169:K169"/>
    <mergeCell ref="T177:AA177"/>
    <mergeCell ref="T168:AA168"/>
    <mergeCell ref="B166:D166"/>
    <mergeCell ref="J167:K167"/>
    <mergeCell ref="E172:I172"/>
    <mergeCell ref="J172:K172"/>
    <mergeCell ref="E170:I170"/>
    <mergeCell ref="E175:I175"/>
    <mergeCell ref="J175:K175"/>
    <mergeCell ref="J180:K180"/>
    <mergeCell ref="T183:AA183"/>
    <mergeCell ref="T180:AA180"/>
    <mergeCell ref="J182:K182"/>
    <mergeCell ref="B182:D182"/>
    <mergeCell ref="B185:D185"/>
    <mergeCell ref="B188:D188"/>
    <mergeCell ref="B189:D189"/>
    <mergeCell ref="B190:D190"/>
    <mergeCell ref="J181:K181"/>
    <mergeCell ref="T182:AA182"/>
    <mergeCell ref="T175:AA175"/>
    <mergeCell ref="T166:AA166"/>
    <mergeCell ref="V544:X544"/>
    <mergeCell ref="Y544:AA544"/>
    <mergeCell ref="D530:R530"/>
    <mergeCell ref="B530:C530"/>
    <mergeCell ref="B531:Y531"/>
    <mergeCell ref="Z531:AA531"/>
    <mergeCell ref="D513:R513"/>
    <mergeCell ref="B514:C514"/>
    <mergeCell ref="D514:R514"/>
    <mergeCell ref="B515:C515"/>
    <mergeCell ref="AA552:AB552"/>
    <mergeCell ref="A547:AB547"/>
    <mergeCell ref="A533:AB533"/>
    <mergeCell ref="B535:U535"/>
    <mergeCell ref="B536:C536"/>
    <mergeCell ref="B537:C537"/>
    <mergeCell ref="B538:C538"/>
    <mergeCell ref="B539:C539"/>
    <mergeCell ref="B540:C540"/>
    <mergeCell ref="B541:C541"/>
    <mergeCell ref="V537:X537"/>
    <mergeCell ref="Y537:AA537"/>
    <mergeCell ref="D536:U536"/>
    <mergeCell ref="D538:U538"/>
    <mergeCell ref="D539:U539"/>
    <mergeCell ref="D540:U540"/>
    <mergeCell ref="D515:R515"/>
    <mergeCell ref="B520:C520"/>
    <mergeCell ref="B519:C519"/>
    <mergeCell ref="D519:R519"/>
    <mergeCell ref="D520:R520"/>
    <mergeCell ref="AB535:AB546"/>
    <mergeCell ref="D541:U541"/>
    <mergeCell ref="D509:AA509"/>
    <mergeCell ref="D510:AA510"/>
    <mergeCell ref="D521:R521"/>
    <mergeCell ref="Y535:AA535"/>
    <mergeCell ref="V535:X535"/>
    <mergeCell ref="B240:AA240"/>
    <mergeCell ref="B509:C509"/>
    <mergeCell ref="B510:C510"/>
    <mergeCell ref="B511:AA511"/>
    <mergeCell ref="B512:C512"/>
    <mergeCell ref="V536:X536"/>
    <mergeCell ref="Y536:AA536"/>
    <mergeCell ref="J238:K238"/>
    <mergeCell ref="B516:C516"/>
    <mergeCell ref="D516:R516"/>
    <mergeCell ref="B320:D320"/>
    <mergeCell ref="M317:AA317"/>
    <mergeCell ref="A534:AB534"/>
    <mergeCell ref="V538:X538"/>
    <mergeCell ref="Y538:AA538"/>
    <mergeCell ref="V539:X539"/>
    <mergeCell ref="E314:I314"/>
    <mergeCell ref="E315:I315"/>
    <mergeCell ref="B249:D249"/>
    <mergeCell ref="B243:D243"/>
    <mergeCell ref="E321:I321"/>
    <mergeCell ref="E301:I301"/>
    <mergeCell ref="E322:I322"/>
    <mergeCell ref="J253:K253"/>
    <mergeCell ref="E251:I251"/>
    <mergeCell ref="E252:I252"/>
    <mergeCell ref="D537:U537"/>
    <mergeCell ref="D512:R512"/>
    <mergeCell ref="J313:K313"/>
    <mergeCell ref="B313:D313"/>
    <mergeCell ref="D522:R522"/>
    <mergeCell ref="D523:R523"/>
    <mergeCell ref="D524:R524"/>
    <mergeCell ref="B523:C523"/>
    <mergeCell ref="B524:C524"/>
    <mergeCell ref="B525:C525"/>
    <mergeCell ref="B526:C526"/>
    <mergeCell ref="B527:C527"/>
    <mergeCell ref="M321:AA321"/>
    <mergeCell ref="B521:C521"/>
    <mergeCell ref="B522:C522"/>
    <mergeCell ref="D525:R525"/>
    <mergeCell ref="D526:R526"/>
    <mergeCell ref="A505:AB505"/>
    <mergeCell ref="A498:A504"/>
    <mergeCell ref="AB498:AB504"/>
    <mergeCell ref="A506:AB506"/>
    <mergeCell ref="A532:AB532"/>
    <mergeCell ref="A508:A531"/>
    <mergeCell ref="AB508:AB531"/>
    <mergeCell ref="B508:AA508"/>
    <mergeCell ref="B498:W498"/>
    <mergeCell ref="A495:AB495"/>
    <mergeCell ref="Z494:AA494"/>
    <mergeCell ref="J322:K322"/>
    <mergeCell ref="B321:D321"/>
    <mergeCell ref="J320:K320"/>
    <mergeCell ref="N386:P386"/>
    <mergeCell ref="V545:X545"/>
    <mergeCell ref="Y545:AA545"/>
    <mergeCell ref="V540:X540"/>
    <mergeCell ref="Y540:AA540"/>
    <mergeCell ref="V541:X541"/>
    <mergeCell ref="Y541:AA541"/>
    <mergeCell ref="V542:X542"/>
    <mergeCell ref="Y542:AA542"/>
    <mergeCell ref="AA554:AB554"/>
    <mergeCell ref="S557:Z557"/>
    <mergeCell ref="D542:U542"/>
    <mergeCell ref="D543:U543"/>
    <mergeCell ref="D544:U544"/>
    <mergeCell ref="D545:U545"/>
    <mergeCell ref="A548:AB548"/>
    <mergeCell ref="B543:C543"/>
    <mergeCell ref="B544:C544"/>
    <mergeCell ref="B545:C545"/>
    <mergeCell ref="A550:AB550"/>
    <mergeCell ref="B551:F551"/>
    <mergeCell ref="B552:F552"/>
    <mergeCell ref="B553:F553"/>
    <mergeCell ref="B554:F554"/>
    <mergeCell ref="AA551:AB551"/>
    <mergeCell ref="AA553:AB553"/>
    <mergeCell ref="A535:A546"/>
    <mergeCell ref="Z546:AA546"/>
    <mergeCell ref="B546:Y546"/>
    <mergeCell ref="B542:C542"/>
    <mergeCell ref="V543:X543"/>
    <mergeCell ref="Y543:AA543"/>
    <mergeCell ref="Y539:AA539"/>
    <mergeCell ref="X498:Y498"/>
    <mergeCell ref="Z498:AA498"/>
    <mergeCell ref="S558:Z558"/>
    <mergeCell ref="K377:V378"/>
    <mergeCell ref="AA555:AB555"/>
    <mergeCell ref="AA556:AB556"/>
    <mergeCell ref="AA557:AB557"/>
    <mergeCell ref="AA558:AB558"/>
    <mergeCell ref="S551:Z551"/>
    <mergeCell ref="S552:Z552"/>
    <mergeCell ref="S553:Z553"/>
    <mergeCell ref="S554:Z554"/>
    <mergeCell ref="S555:Z555"/>
    <mergeCell ref="S556:Z556"/>
    <mergeCell ref="B555:F555"/>
    <mergeCell ref="B556:F556"/>
    <mergeCell ref="B557:F557"/>
    <mergeCell ref="G551:Q551"/>
    <mergeCell ref="G552:Q552"/>
    <mergeCell ref="G553:Q553"/>
    <mergeCell ref="G554:Q554"/>
    <mergeCell ref="G555:Q555"/>
    <mergeCell ref="G556:Q556"/>
    <mergeCell ref="G557:Q557"/>
    <mergeCell ref="D493:W493"/>
    <mergeCell ref="A497:AB497"/>
    <mergeCell ref="D482:W482"/>
    <mergeCell ref="D483:W483"/>
    <mergeCell ref="X499:Y499"/>
    <mergeCell ref="A549:AB549"/>
    <mergeCell ref="A496:AB496"/>
    <mergeCell ref="D517:R517"/>
    <mergeCell ref="Z499:AA499"/>
    <mergeCell ref="X500:Y500"/>
    <mergeCell ref="Z500:AA500"/>
    <mergeCell ref="X501:Y501"/>
    <mergeCell ref="B503:C503"/>
    <mergeCell ref="B504:Y504"/>
    <mergeCell ref="D499:W499"/>
    <mergeCell ref="D500:W500"/>
    <mergeCell ref="D501:W501"/>
    <mergeCell ref="A507:AB507"/>
    <mergeCell ref="S512:AA530"/>
    <mergeCell ref="B529:C529"/>
    <mergeCell ref="D529:R529"/>
    <mergeCell ref="B513:C513"/>
    <mergeCell ref="B528:C528"/>
    <mergeCell ref="Z502:AA502"/>
    <mergeCell ref="X503:Y503"/>
    <mergeCell ref="Z503:AA503"/>
    <mergeCell ref="Z504:AA504"/>
    <mergeCell ref="Z501:AA501"/>
    <mergeCell ref="D502:W502"/>
    <mergeCell ref="D503:W503"/>
    <mergeCell ref="X502:Y502"/>
    <mergeCell ref="B517:C517"/>
    <mergeCell ref="B499:C499"/>
    <mergeCell ref="B500:C500"/>
    <mergeCell ref="B501:C501"/>
    <mergeCell ref="B518:C518"/>
    <mergeCell ref="D518:R518"/>
    <mergeCell ref="B502:C502"/>
    <mergeCell ref="V431:X431"/>
    <mergeCell ref="Y431:AA431"/>
    <mergeCell ref="D433:AA433"/>
    <mergeCell ref="D434:U434"/>
    <mergeCell ref="V434:X434"/>
    <mergeCell ref="Y434:AA434"/>
    <mergeCell ref="A450:AB450"/>
    <mergeCell ref="X452:Y452"/>
    <mergeCell ref="Z452:AA452"/>
    <mergeCell ref="D443:U443"/>
    <mergeCell ref="V443:X443"/>
    <mergeCell ref="Y443:AA443"/>
    <mergeCell ref="D445:AA445"/>
    <mergeCell ref="D467:W467"/>
    <mergeCell ref="X473:Y473"/>
    <mergeCell ref="Z473:AA473"/>
    <mergeCell ref="Z474:AA474"/>
    <mergeCell ref="B465:C465"/>
    <mergeCell ref="X466:Y466"/>
    <mergeCell ref="X453:Y453"/>
    <mergeCell ref="Z453:AA453"/>
    <mergeCell ref="X454:Y454"/>
    <mergeCell ref="B471:C471"/>
    <mergeCell ref="Z471:AA471"/>
    <mergeCell ref="D464:W464"/>
    <mergeCell ref="D465:W465"/>
    <mergeCell ref="D472:W472"/>
    <mergeCell ref="B466:C466"/>
    <mergeCell ref="B467:C467"/>
    <mergeCell ref="B468:C468"/>
    <mergeCell ref="X470:Y470"/>
    <mergeCell ref="Z470:AA470"/>
    <mergeCell ref="B474:Y474"/>
    <mergeCell ref="B469:C469"/>
    <mergeCell ref="D469:W469"/>
    <mergeCell ref="X469:Y469"/>
    <mergeCell ref="Z469:AA469"/>
    <mergeCell ref="B494:Y494"/>
    <mergeCell ref="X484:Y484"/>
    <mergeCell ref="Z484:AA484"/>
    <mergeCell ref="X479:Y479"/>
    <mergeCell ref="Z479:AA479"/>
    <mergeCell ref="A476:AB476"/>
    <mergeCell ref="X478:Y478"/>
    <mergeCell ref="Z478:AA478"/>
    <mergeCell ref="B486:C486"/>
    <mergeCell ref="B487:C487"/>
    <mergeCell ref="A478:A494"/>
    <mergeCell ref="AB478:AB494"/>
    <mergeCell ref="B493:C493"/>
    <mergeCell ref="X493:Y493"/>
    <mergeCell ref="Z493:AA493"/>
    <mergeCell ref="Z488:AA488"/>
    <mergeCell ref="X489:Y489"/>
    <mergeCell ref="Z489:AA489"/>
    <mergeCell ref="X490:Y490"/>
    <mergeCell ref="B484:C484"/>
    <mergeCell ref="D484:W484"/>
    <mergeCell ref="X486:Y486"/>
    <mergeCell ref="Z486:AA486"/>
    <mergeCell ref="X487:Y487"/>
    <mergeCell ref="D489:W489"/>
    <mergeCell ref="D490:W490"/>
    <mergeCell ref="D491:W491"/>
    <mergeCell ref="X481:Y481"/>
    <mergeCell ref="Z481:AA481"/>
    <mergeCell ref="X492:Y492"/>
    <mergeCell ref="Z492:AA492"/>
    <mergeCell ref="X482:Y482"/>
    <mergeCell ref="Z482:AA482"/>
    <mergeCell ref="X483:Y483"/>
    <mergeCell ref="Z483:AA483"/>
    <mergeCell ref="B481:C481"/>
    <mergeCell ref="B492:C492"/>
    <mergeCell ref="D492:W492"/>
    <mergeCell ref="X491:Y491"/>
    <mergeCell ref="Z491:AA491"/>
    <mergeCell ref="Z490:AA490"/>
    <mergeCell ref="X485:Y485"/>
    <mergeCell ref="Z485:AA485"/>
    <mergeCell ref="D479:W479"/>
    <mergeCell ref="D480:W480"/>
    <mergeCell ref="X488:Y488"/>
    <mergeCell ref="D485:W485"/>
    <mergeCell ref="D486:W486"/>
    <mergeCell ref="D487:W487"/>
    <mergeCell ref="D488:W488"/>
    <mergeCell ref="B489:C489"/>
    <mergeCell ref="B490:C490"/>
    <mergeCell ref="B491:C491"/>
    <mergeCell ref="Z487:AA487"/>
    <mergeCell ref="Y437:AA437"/>
    <mergeCell ref="D439:AA439"/>
    <mergeCell ref="D440:U440"/>
    <mergeCell ref="V440:X440"/>
    <mergeCell ref="A451:AB451"/>
    <mergeCell ref="X480:Y480"/>
    <mergeCell ref="Z480:AA480"/>
    <mergeCell ref="A477:AB477"/>
    <mergeCell ref="D481:W481"/>
    <mergeCell ref="B482:C482"/>
    <mergeCell ref="B483:C483"/>
    <mergeCell ref="B485:C485"/>
    <mergeCell ref="B488:C488"/>
    <mergeCell ref="B478:W478"/>
    <mergeCell ref="B479:C479"/>
    <mergeCell ref="B480:C480"/>
    <mergeCell ref="B456:AA456"/>
    <mergeCell ref="Z466:AA466"/>
    <mergeCell ref="X467:Y467"/>
    <mergeCell ref="A475:AB475"/>
    <mergeCell ref="A462:A474"/>
    <mergeCell ref="AB462:AB474"/>
    <mergeCell ref="A460:AB460"/>
    <mergeCell ref="X462:Y462"/>
    <mergeCell ref="Z462:AA462"/>
    <mergeCell ref="X457:Y457"/>
    <mergeCell ref="Z457:AA457"/>
    <mergeCell ref="Z458:AA458"/>
    <mergeCell ref="B452:W452"/>
    <mergeCell ref="B453:C453"/>
    <mergeCell ref="B454:C454"/>
    <mergeCell ref="B462:W462"/>
    <mergeCell ref="B463:C463"/>
    <mergeCell ref="B464:C464"/>
    <mergeCell ref="D453:W453"/>
    <mergeCell ref="D454:W454"/>
    <mergeCell ref="D455:W455"/>
    <mergeCell ref="A461:AB461"/>
    <mergeCell ref="Z467:AA467"/>
    <mergeCell ref="Z454:AA454"/>
    <mergeCell ref="X455:Y455"/>
    <mergeCell ref="Z455:AA455"/>
    <mergeCell ref="D473:W473"/>
    <mergeCell ref="B470:C470"/>
    <mergeCell ref="D463:W463"/>
    <mergeCell ref="X468:Y468"/>
    <mergeCell ref="Z468:AA468"/>
    <mergeCell ref="X463:Y463"/>
    <mergeCell ref="Z463:AA463"/>
    <mergeCell ref="Z472:AA472"/>
    <mergeCell ref="X472:Y472"/>
    <mergeCell ref="A459:AB459"/>
    <mergeCell ref="AB452:AB458"/>
    <mergeCell ref="B455:C455"/>
    <mergeCell ref="B457:C457"/>
    <mergeCell ref="B458:Y458"/>
    <mergeCell ref="D457:W457"/>
    <mergeCell ref="D466:W466"/>
    <mergeCell ref="D468:W468"/>
    <mergeCell ref="D470:W470"/>
    <mergeCell ref="D471:W471"/>
    <mergeCell ref="X471:Y471"/>
    <mergeCell ref="B472:C472"/>
    <mergeCell ref="B473:C473"/>
    <mergeCell ref="A449:AB449"/>
    <mergeCell ref="A425:A448"/>
    <mergeCell ref="AB425:AB448"/>
    <mergeCell ref="X464:Y464"/>
    <mergeCell ref="Z464:AA464"/>
    <mergeCell ref="X465:Y465"/>
    <mergeCell ref="Z465:AA465"/>
    <mergeCell ref="D413:V413"/>
    <mergeCell ref="D414:V414"/>
    <mergeCell ref="D415:V415"/>
    <mergeCell ref="V426:X426"/>
    <mergeCell ref="Y426:AA426"/>
    <mergeCell ref="D426:U426"/>
    <mergeCell ref="D428:U428"/>
    <mergeCell ref="B447:AA447"/>
    <mergeCell ref="B448:Y448"/>
    <mergeCell ref="B433:C434"/>
    <mergeCell ref="B436:C437"/>
    <mergeCell ref="B439:C440"/>
    <mergeCell ref="B442:C443"/>
    <mergeCell ref="B445:C446"/>
    <mergeCell ref="D436:AA436"/>
    <mergeCell ref="D437:U437"/>
    <mergeCell ref="V437:X437"/>
    <mergeCell ref="D427:AA427"/>
    <mergeCell ref="Y428:AA428"/>
    <mergeCell ref="V428:X428"/>
    <mergeCell ref="D446:U446"/>
    <mergeCell ref="V446:X446"/>
    <mergeCell ref="Y446:AA446"/>
    <mergeCell ref="Z448:AA448"/>
    <mergeCell ref="A452:A458"/>
    <mergeCell ref="B435:AA435"/>
    <mergeCell ref="B438:AA438"/>
    <mergeCell ref="B441:AA441"/>
    <mergeCell ref="B444:AA444"/>
    <mergeCell ref="D416:V416"/>
    <mergeCell ref="D417:V417"/>
    <mergeCell ref="D418:V418"/>
    <mergeCell ref="D419:V419"/>
    <mergeCell ref="D420:V420"/>
    <mergeCell ref="D421:V421"/>
    <mergeCell ref="B420:C420"/>
    <mergeCell ref="B421:C421"/>
    <mergeCell ref="D408:V408"/>
    <mergeCell ref="D409:V409"/>
    <mergeCell ref="D410:V410"/>
    <mergeCell ref="D411:V411"/>
    <mergeCell ref="D412:V412"/>
    <mergeCell ref="Y440:AA440"/>
    <mergeCell ref="D442:AA442"/>
    <mergeCell ref="D430:AA430"/>
    <mergeCell ref="D431:U431"/>
    <mergeCell ref="Z411:AA411"/>
    <mergeCell ref="X412:Y412"/>
    <mergeCell ref="Z412:AA412"/>
    <mergeCell ref="B425:AA425"/>
    <mergeCell ref="B426:C426"/>
    <mergeCell ref="B427:C428"/>
    <mergeCell ref="B429:AA429"/>
    <mergeCell ref="B430:C431"/>
    <mergeCell ref="B432:AA432"/>
    <mergeCell ref="W408:W421"/>
    <mergeCell ref="A424:AB424"/>
    <mergeCell ref="B414:C414"/>
    <mergeCell ref="B415:C415"/>
    <mergeCell ref="B416:C416"/>
    <mergeCell ref="B417:C417"/>
    <mergeCell ref="B418:C418"/>
    <mergeCell ref="B419:C419"/>
    <mergeCell ref="X420:Y420"/>
    <mergeCell ref="Z420:AA420"/>
    <mergeCell ref="X421:Y421"/>
    <mergeCell ref="Z421:AA421"/>
    <mergeCell ref="B408:C408"/>
    <mergeCell ref="B409:C409"/>
    <mergeCell ref="B410:C410"/>
    <mergeCell ref="B411:C411"/>
    <mergeCell ref="B412:C412"/>
    <mergeCell ref="B413:C413"/>
    <mergeCell ref="X417:Y417"/>
    <mergeCell ref="Z417:AA417"/>
    <mergeCell ref="X418:Y418"/>
    <mergeCell ref="Z418:AA418"/>
    <mergeCell ref="X419:Y419"/>
    <mergeCell ref="Z419:AA419"/>
    <mergeCell ref="X414:Y414"/>
    <mergeCell ref="Z414:AA414"/>
    <mergeCell ref="X415:Y415"/>
    <mergeCell ref="Z415:AA415"/>
    <mergeCell ref="X416:Y416"/>
    <mergeCell ref="Z416:AA416"/>
    <mergeCell ref="X411:Y411"/>
    <mergeCell ref="X413:Y413"/>
    <mergeCell ref="Z413:AA413"/>
    <mergeCell ref="X408:Y408"/>
    <mergeCell ref="X410:Y410"/>
    <mergeCell ref="Z410:AA410"/>
    <mergeCell ref="X405:Y405"/>
    <mergeCell ref="Z405:AA405"/>
    <mergeCell ref="B406:AA406"/>
    <mergeCell ref="B407:C407"/>
    <mergeCell ref="X407:Y407"/>
    <mergeCell ref="Z407:AA407"/>
    <mergeCell ref="D407:W407"/>
    <mergeCell ref="B405:P405"/>
    <mergeCell ref="W392:W405"/>
    <mergeCell ref="X392:Y392"/>
    <mergeCell ref="Z392:AA392"/>
    <mergeCell ref="X393:Y393"/>
    <mergeCell ref="Z393:AA393"/>
    <mergeCell ref="X394:Y394"/>
    <mergeCell ref="Z394:AA394"/>
    <mergeCell ref="X395:Y395"/>
    <mergeCell ref="Z395:AA395"/>
    <mergeCell ref="B401:P401"/>
    <mergeCell ref="B394:P394"/>
    <mergeCell ref="B395:P395"/>
    <mergeCell ref="B396:P396"/>
    <mergeCell ref="B402:P402"/>
    <mergeCell ref="B403:P403"/>
    <mergeCell ref="B404:P404"/>
    <mergeCell ref="B397:P397"/>
    <mergeCell ref="B399:P399"/>
    <mergeCell ref="B400:P400"/>
    <mergeCell ref="A390:AB390"/>
    <mergeCell ref="A422:AB422"/>
    <mergeCell ref="A423:AB423"/>
    <mergeCell ref="A391:A421"/>
    <mergeCell ref="AB391:AB421"/>
    <mergeCell ref="B391:D391"/>
    <mergeCell ref="E391:R391"/>
    <mergeCell ref="S391:AA391"/>
    <mergeCell ref="B392:P392"/>
    <mergeCell ref="B393:P393"/>
    <mergeCell ref="X402:Y402"/>
    <mergeCell ref="Z402:AA402"/>
    <mergeCell ref="X403:Y403"/>
    <mergeCell ref="Z403:AA403"/>
    <mergeCell ref="X404:Y404"/>
    <mergeCell ref="Z404:AA404"/>
    <mergeCell ref="X400:Y400"/>
    <mergeCell ref="Z400:AA400"/>
    <mergeCell ref="X401:Y401"/>
    <mergeCell ref="Z401:AA401"/>
    <mergeCell ref="X396:Y396"/>
    <mergeCell ref="Z396:AA396"/>
    <mergeCell ref="X397:Y397"/>
    <mergeCell ref="B398:P398"/>
    <mergeCell ref="X398:Y398"/>
    <mergeCell ref="Z398:AA398"/>
    <mergeCell ref="Z397:AA397"/>
    <mergeCell ref="X399:Y399"/>
    <mergeCell ref="Z399:AA399"/>
    <mergeCell ref="Z408:AA408"/>
    <mergeCell ref="X409:Y409"/>
    <mergeCell ref="Z409:AA409"/>
    <mergeCell ref="AB380:AB384"/>
    <mergeCell ref="A380:A384"/>
    <mergeCell ref="A358:A379"/>
    <mergeCell ref="AB359:AB379"/>
    <mergeCell ref="A389:AB389"/>
    <mergeCell ref="W386:AA386"/>
    <mergeCell ref="W387:AA387"/>
    <mergeCell ref="A385:A387"/>
    <mergeCell ref="AB385:AB387"/>
    <mergeCell ref="B386:D386"/>
    <mergeCell ref="B387:D387"/>
    <mergeCell ref="E386:G386"/>
    <mergeCell ref="H386:J386"/>
    <mergeCell ref="K386:M386"/>
    <mergeCell ref="E387:G387"/>
    <mergeCell ref="H387:J387"/>
    <mergeCell ref="K387:M387"/>
    <mergeCell ref="K383:M383"/>
    <mergeCell ref="W382:AA382"/>
    <mergeCell ref="W383:AA383"/>
    <mergeCell ref="N382:V383"/>
    <mergeCell ref="B384:AA384"/>
    <mergeCell ref="B385:AA385"/>
    <mergeCell ref="B379:AA379"/>
    <mergeCell ref="B380:AA380"/>
    <mergeCell ref="B381:AA381"/>
    <mergeCell ref="B382:D382"/>
    <mergeCell ref="B383:D383"/>
    <mergeCell ref="E382:G382"/>
    <mergeCell ref="H382:J382"/>
    <mergeCell ref="K382:M382"/>
    <mergeCell ref="E383:G383"/>
    <mergeCell ref="H383:J383"/>
    <mergeCell ref="B376:AA376"/>
    <mergeCell ref="B377:D377"/>
    <mergeCell ref="B378:D378"/>
    <mergeCell ref="E377:G377"/>
    <mergeCell ref="H377:J377"/>
    <mergeCell ref="E378:G378"/>
    <mergeCell ref="H378:J378"/>
    <mergeCell ref="W377:AA377"/>
    <mergeCell ref="W378:AA378"/>
    <mergeCell ref="W371:AA371"/>
    <mergeCell ref="W372:AA372"/>
    <mergeCell ref="B373:AA373"/>
    <mergeCell ref="B374:D374"/>
    <mergeCell ref="B375:D375"/>
    <mergeCell ref="E374:V375"/>
    <mergeCell ref="W374:AA374"/>
    <mergeCell ref="W375:AA375"/>
    <mergeCell ref="Q371:S371"/>
    <mergeCell ref="T371:V371"/>
    <mergeCell ref="E372:G372"/>
    <mergeCell ref="H372:J372"/>
    <mergeCell ref="K372:M372"/>
    <mergeCell ref="N372:P372"/>
    <mergeCell ref="Q372:S372"/>
    <mergeCell ref="T372:V372"/>
    <mergeCell ref="W368:AA368"/>
    <mergeCell ref="W369:AA369"/>
    <mergeCell ref="K368:V369"/>
    <mergeCell ref="B370:AA370"/>
    <mergeCell ref="B371:D371"/>
    <mergeCell ref="B372:D372"/>
    <mergeCell ref="E371:G371"/>
    <mergeCell ref="H371:J371"/>
    <mergeCell ref="K371:M371"/>
    <mergeCell ref="N371:P371"/>
    <mergeCell ref="W365:AA365"/>
    <mergeCell ref="W366:AA366"/>
    <mergeCell ref="N365:V366"/>
    <mergeCell ref="B367:AA367"/>
    <mergeCell ref="B368:D368"/>
    <mergeCell ref="B369:D369"/>
    <mergeCell ref="E368:G368"/>
    <mergeCell ref="H368:J368"/>
    <mergeCell ref="E369:G369"/>
    <mergeCell ref="H369:J369"/>
    <mergeCell ref="B365:D365"/>
    <mergeCell ref="B366:D366"/>
    <mergeCell ref="E365:G365"/>
    <mergeCell ref="H365:J365"/>
    <mergeCell ref="K365:M365"/>
    <mergeCell ref="E366:G366"/>
    <mergeCell ref="H366:J366"/>
    <mergeCell ref="K366:M366"/>
    <mergeCell ref="E363:G363"/>
    <mergeCell ref="H363:J363"/>
    <mergeCell ref="P360:Q360"/>
    <mergeCell ref="R360:S360"/>
    <mergeCell ref="T360:U360"/>
    <mergeCell ref="V360:W360"/>
    <mergeCell ref="X359:AA360"/>
    <mergeCell ref="B361:AA361"/>
    <mergeCell ref="R359:S359"/>
    <mergeCell ref="T359:U359"/>
    <mergeCell ref="V359:W359"/>
    <mergeCell ref="B360:C360"/>
    <mergeCell ref="D360:E360"/>
    <mergeCell ref="F360:G360"/>
    <mergeCell ref="H360:I360"/>
    <mergeCell ref="J360:K360"/>
    <mergeCell ref="L360:M360"/>
    <mergeCell ref="N360:O360"/>
    <mergeCell ref="H359:I359"/>
    <mergeCell ref="J359:K359"/>
    <mergeCell ref="L359:M359"/>
    <mergeCell ref="N359:O359"/>
    <mergeCell ref="P359:Q359"/>
    <mergeCell ref="W363:AA363"/>
    <mergeCell ref="R363:V363"/>
    <mergeCell ref="W362:AA362"/>
    <mergeCell ref="E362:G362"/>
    <mergeCell ref="H362:J362"/>
    <mergeCell ref="K362:N362"/>
    <mergeCell ref="K363:N363"/>
    <mergeCell ref="O362:Q363"/>
    <mergeCell ref="X332:Y332"/>
    <mergeCell ref="X329:Y329"/>
    <mergeCell ref="X330:Y330"/>
    <mergeCell ref="X331:Y331"/>
    <mergeCell ref="B339:C339"/>
    <mergeCell ref="B340:C340"/>
    <mergeCell ref="B341:C341"/>
    <mergeCell ref="D335:V335"/>
    <mergeCell ref="D336:V336"/>
    <mergeCell ref="D337:V337"/>
    <mergeCell ref="D338:V338"/>
    <mergeCell ref="D339:V339"/>
    <mergeCell ref="D340:V340"/>
    <mergeCell ref="D341:V341"/>
    <mergeCell ref="B334:C334"/>
    <mergeCell ref="D334:V334"/>
    <mergeCell ref="B335:C335"/>
    <mergeCell ref="B336:C336"/>
    <mergeCell ref="B337:C337"/>
    <mergeCell ref="B338:C338"/>
    <mergeCell ref="X340:Y340"/>
    <mergeCell ref="X341:Y341"/>
    <mergeCell ref="B331:P331"/>
    <mergeCell ref="W328:W341"/>
    <mergeCell ref="A388:AB388"/>
    <mergeCell ref="B345:AA345"/>
    <mergeCell ref="B349:AA349"/>
    <mergeCell ref="B347:C347"/>
    <mergeCell ref="B351:C351"/>
    <mergeCell ref="B346:J346"/>
    <mergeCell ref="K346:AA346"/>
    <mergeCell ref="B350:J350"/>
    <mergeCell ref="A343:AB343"/>
    <mergeCell ref="A344:AB344"/>
    <mergeCell ref="A353:AB353"/>
    <mergeCell ref="A354:AB354"/>
    <mergeCell ref="A355:AB355"/>
    <mergeCell ref="A345:A352"/>
    <mergeCell ref="AB345:AB352"/>
    <mergeCell ref="K350:AA350"/>
    <mergeCell ref="B348:AA348"/>
    <mergeCell ref="D347:AA347"/>
    <mergeCell ref="B358:AA358"/>
    <mergeCell ref="B359:C359"/>
    <mergeCell ref="D359:E359"/>
    <mergeCell ref="F359:G359"/>
    <mergeCell ref="D351:AA351"/>
    <mergeCell ref="B352:AA352"/>
    <mergeCell ref="V356:W356"/>
    <mergeCell ref="V357:W357"/>
    <mergeCell ref="Y356:Y357"/>
    <mergeCell ref="B356:U356"/>
    <mergeCell ref="B357:U357"/>
    <mergeCell ref="B364:AA364"/>
    <mergeCell ref="B362:D362"/>
    <mergeCell ref="B363:D363"/>
    <mergeCell ref="A342:AB342"/>
    <mergeCell ref="A327:A341"/>
    <mergeCell ref="AB327:AB341"/>
    <mergeCell ref="S327:AA327"/>
    <mergeCell ref="B327:D327"/>
    <mergeCell ref="E327:R327"/>
    <mergeCell ref="B328:P328"/>
    <mergeCell ref="B329:P329"/>
    <mergeCell ref="Z335:AA335"/>
    <mergeCell ref="Z336:AA336"/>
    <mergeCell ref="Z337:AA337"/>
    <mergeCell ref="Z338:AA338"/>
    <mergeCell ref="Z339:AA339"/>
    <mergeCell ref="Z340:AA340"/>
    <mergeCell ref="Z341:AA341"/>
    <mergeCell ref="X334:AA334"/>
    <mergeCell ref="X335:Y335"/>
    <mergeCell ref="X336:Y336"/>
    <mergeCell ref="X337:Y337"/>
    <mergeCell ref="X338:Y338"/>
    <mergeCell ref="X339:Y339"/>
    <mergeCell ref="X333:Y333"/>
    <mergeCell ref="Z328:AA328"/>
    <mergeCell ref="Z329:AA329"/>
    <mergeCell ref="Z330:AA330"/>
    <mergeCell ref="Z332:AA332"/>
    <mergeCell ref="Z333:AA333"/>
    <mergeCell ref="B330:P330"/>
    <mergeCell ref="Z331:AA331"/>
    <mergeCell ref="B332:P332"/>
    <mergeCell ref="B333:P333"/>
    <mergeCell ref="X328:Y328"/>
    <mergeCell ref="M322:AA322"/>
    <mergeCell ref="J307:K307"/>
    <mergeCell ref="J308:K308"/>
    <mergeCell ref="J321:K321"/>
    <mergeCell ref="J305:K305"/>
    <mergeCell ref="M305:AA305"/>
    <mergeCell ref="B259:D259"/>
    <mergeCell ref="J237:K237"/>
    <mergeCell ref="E245:I245"/>
    <mergeCell ref="B301:D301"/>
    <mergeCell ref="B302:D302"/>
    <mergeCell ref="E242:I242"/>
    <mergeCell ref="B294:D294"/>
    <mergeCell ref="B295:D295"/>
    <mergeCell ref="B290:D290"/>
    <mergeCell ref="B291:D291"/>
    <mergeCell ref="B292:D292"/>
    <mergeCell ref="B256:D256"/>
    <mergeCell ref="J256:K256"/>
    <mergeCell ref="E256:I256"/>
    <mergeCell ref="B262:D262"/>
    <mergeCell ref="B322:D322"/>
    <mergeCell ref="B241:D241"/>
    <mergeCell ref="B314:D314"/>
    <mergeCell ref="M314:AA314"/>
    <mergeCell ref="B315:D315"/>
    <mergeCell ref="M315:AA315"/>
    <mergeCell ref="B316:D316"/>
    <mergeCell ref="M316:AA316"/>
    <mergeCell ref="B317:D317"/>
    <mergeCell ref="T271:AA271"/>
    <mergeCell ref="T257:AA257"/>
    <mergeCell ref="J229:K229"/>
    <mergeCell ref="T223:AA223"/>
    <mergeCell ref="B225:D225"/>
    <mergeCell ref="B231:D231"/>
    <mergeCell ref="E259:I259"/>
    <mergeCell ref="B238:D238"/>
    <mergeCell ref="B255:AA255"/>
    <mergeCell ref="T229:AA229"/>
    <mergeCell ref="T230:AA230"/>
    <mergeCell ref="B257:D257"/>
    <mergeCell ref="B244:D244"/>
    <mergeCell ref="E246:I246"/>
    <mergeCell ref="E247:I247"/>
    <mergeCell ref="T227:AA227"/>
    <mergeCell ref="B246:D246"/>
    <mergeCell ref="E249:I249"/>
    <mergeCell ref="T218:AA218"/>
    <mergeCell ref="E243:I243"/>
    <mergeCell ref="J243:K243"/>
    <mergeCell ref="J228:K228"/>
    <mergeCell ref="E254:I254"/>
    <mergeCell ref="J245:K245"/>
    <mergeCell ref="B252:D252"/>
    <mergeCell ref="E223:I223"/>
    <mergeCell ref="J225:K225"/>
    <mergeCell ref="E225:I225"/>
    <mergeCell ref="E185:I185"/>
    <mergeCell ref="E197:I197"/>
    <mergeCell ref="T185:AA185"/>
    <mergeCell ref="T203:AA203"/>
    <mergeCell ref="E198:I198"/>
    <mergeCell ref="T202:AA202"/>
    <mergeCell ref="T189:AA189"/>
    <mergeCell ref="J195:K195"/>
    <mergeCell ref="B202:D202"/>
    <mergeCell ref="J199:K199"/>
    <mergeCell ref="J201:K201"/>
    <mergeCell ref="J202:K202"/>
    <mergeCell ref="J200:K200"/>
    <mergeCell ref="B196:D196"/>
    <mergeCell ref="E189:I189"/>
    <mergeCell ref="J190:K190"/>
    <mergeCell ref="T199:AA199"/>
    <mergeCell ref="T200:AA200"/>
    <mergeCell ref="J187:K187"/>
    <mergeCell ref="E190:I190"/>
    <mergeCell ref="J198:K198"/>
    <mergeCell ref="B192:D192"/>
    <mergeCell ref="E192:I192"/>
    <mergeCell ref="J192:K192"/>
    <mergeCell ref="T192:AA192"/>
    <mergeCell ref="B191:D191"/>
    <mergeCell ref="J193:K193"/>
    <mergeCell ref="J203:K203"/>
    <mergeCell ref="T194:AA194"/>
    <mergeCell ref="J191:K191"/>
    <mergeCell ref="J194:K194"/>
    <mergeCell ref="T188:AA188"/>
    <mergeCell ref="B197:D197"/>
    <mergeCell ref="B198:D198"/>
    <mergeCell ref="B199:D199"/>
    <mergeCell ref="E271:I271"/>
    <mergeCell ref="J285:K285"/>
    <mergeCell ref="J286:K286"/>
    <mergeCell ref="E274:I274"/>
    <mergeCell ref="E273:I273"/>
    <mergeCell ref="J278:K278"/>
    <mergeCell ref="E278:I278"/>
    <mergeCell ref="E279:I279"/>
    <mergeCell ref="E280:I280"/>
    <mergeCell ref="T274:AA274"/>
    <mergeCell ref="B270:D270"/>
    <mergeCell ref="T270:AA270"/>
    <mergeCell ref="B271:D271"/>
    <mergeCell ref="J271:K271"/>
    <mergeCell ref="J261:K261"/>
    <mergeCell ref="J262:K262"/>
    <mergeCell ref="J263:K263"/>
    <mergeCell ref="J264:K264"/>
    <mergeCell ref="E261:I261"/>
    <mergeCell ref="T193:AA193"/>
    <mergeCell ref="E257:I257"/>
    <mergeCell ref="J231:K231"/>
    <mergeCell ref="T258:AA258"/>
    <mergeCell ref="J258:K258"/>
    <mergeCell ref="E201:I201"/>
    <mergeCell ref="T191:AA191"/>
    <mergeCell ref="B214:D214"/>
    <mergeCell ref="E230:I230"/>
    <mergeCell ref="E290:I290"/>
    <mergeCell ref="E291:I291"/>
    <mergeCell ref="J291:K291"/>
    <mergeCell ref="J292:K292"/>
    <mergeCell ref="J276:K276"/>
    <mergeCell ref="T293:AA293"/>
    <mergeCell ref="T291:AA291"/>
    <mergeCell ref="B296:D296"/>
    <mergeCell ref="T275:AA275"/>
    <mergeCell ref="J275:K275"/>
    <mergeCell ref="J279:K279"/>
    <mergeCell ref="J280:K280"/>
    <mergeCell ref="J281:K281"/>
    <mergeCell ref="J282:K282"/>
    <mergeCell ref="B286:D286"/>
    <mergeCell ref="B193:D193"/>
    <mergeCell ref="T195:AA195"/>
    <mergeCell ref="E196:I196"/>
    <mergeCell ref="B203:D203"/>
    <mergeCell ref="E231:I231"/>
    <mergeCell ref="J230:K230"/>
    <mergeCell ref="J239:K239"/>
    <mergeCell ref="E227:I227"/>
    <mergeCell ref="J260:K260"/>
    <mergeCell ref="E235:I235"/>
    <mergeCell ref="T238:AA238"/>
    <mergeCell ref="E228:I228"/>
    <mergeCell ref="T234:AA234"/>
    <mergeCell ref="J223:K223"/>
    <mergeCell ref="E224:I224"/>
    <mergeCell ref="J219:K219"/>
    <mergeCell ref="J227:K227"/>
    <mergeCell ref="T164:AA164"/>
    <mergeCell ref="J149:K149"/>
    <mergeCell ref="B156:D156"/>
    <mergeCell ref="J160:K160"/>
    <mergeCell ref="T160:AA160"/>
    <mergeCell ref="J158:K158"/>
    <mergeCell ref="T158:AA158"/>
    <mergeCell ref="P150:AA150"/>
    <mergeCell ref="B149:D149"/>
    <mergeCell ref="P154:AA154"/>
    <mergeCell ref="T167:AA167"/>
    <mergeCell ref="T173:AA173"/>
    <mergeCell ref="B180:D180"/>
    <mergeCell ref="B183:D183"/>
    <mergeCell ref="B260:D260"/>
    <mergeCell ref="J267:K267"/>
    <mergeCell ref="J269:K269"/>
    <mergeCell ref="J268:K268"/>
    <mergeCell ref="E260:I260"/>
    <mergeCell ref="T221:AA221"/>
    <mergeCell ref="J233:K233"/>
    <mergeCell ref="J215:K215"/>
    <mergeCell ref="J217:K217"/>
    <mergeCell ref="E220:I220"/>
    <mergeCell ref="E221:I221"/>
    <mergeCell ref="T248:AA248"/>
    <mergeCell ref="B248:D248"/>
    <mergeCell ref="T246:AA246"/>
    <mergeCell ref="B227:D227"/>
    <mergeCell ref="T264:AA264"/>
    <mergeCell ref="T267:AA267"/>
    <mergeCell ref="B195:D195"/>
    <mergeCell ref="T178:AA178"/>
    <mergeCell ref="T176:AA176"/>
    <mergeCell ref="T170:AA170"/>
    <mergeCell ref="B161:D161"/>
    <mergeCell ref="E167:I167"/>
    <mergeCell ref="E169:I169"/>
    <mergeCell ref="E161:I161"/>
    <mergeCell ref="B157:D157"/>
    <mergeCell ref="B155:AA155"/>
    <mergeCell ref="T174:AA174"/>
    <mergeCell ref="T127:AA127"/>
    <mergeCell ref="B127:D127"/>
    <mergeCell ref="T128:AA128"/>
    <mergeCell ref="E166:I166"/>
    <mergeCell ref="J166:K166"/>
    <mergeCell ref="E163:I163"/>
    <mergeCell ref="B145:AA145"/>
    <mergeCell ref="E143:I143"/>
    <mergeCell ref="J159:K159"/>
    <mergeCell ref="B162:D162"/>
    <mergeCell ref="J164:K164"/>
    <mergeCell ref="B164:D164"/>
    <mergeCell ref="E149:I149"/>
    <mergeCell ref="B160:D160"/>
    <mergeCell ref="E160:I160"/>
    <mergeCell ref="T159:AA159"/>
    <mergeCell ref="E135:I135"/>
    <mergeCell ref="E176:I176"/>
    <mergeCell ref="B146:D146"/>
    <mergeCell ref="T161:AA161"/>
    <mergeCell ref="E157:I157"/>
    <mergeCell ref="T143:AA143"/>
    <mergeCell ref="J147:K147"/>
    <mergeCell ref="J142:K142"/>
    <mergeCell ref="J153:K153"/>
    <mergeCell ref="J157:K157"/>
    <mergeCell ref="J163:K163"/>
    <mergeCell ref="T157:AA157"/>
    <mergeCell ref="B154:D154"/>
    <mergeCell ref="B153:D153"/>
    <mergeCell ref="D14:N14"/>
    <mergeCell ref="O14:Q14"/>
    <mergeCell ref="R14:AB14"/>
    <mergeCell ref="J132:K132"/>
    <mergeCell ref="J135:K135"/>
    <mergeCell ref="J136:K136"/>
    <mergeCell ref="E132:I132"/>
    <mergeCell ref="E133:I133"/>
    <mergeCell ref="B134:D134"/>
    <mergeCell ref="T118:AA118"/>
    <mergeCell ref="T119:AA119"/>
    <mergeCell ref="J113:K113"/>
    <mergeCell ref="E121:I121"/>
    <mergeCell ref="T114:AA114"/>
    <mergeCell ref="E124:I124"/>
    <mergeCell ref="E125:I125"/>
    <mergeCell ref="B97:AA97"/>
    <mergeCell ref="J102:K102"/>
    <mergeCell ref="T125:AA125"/>
    <mergeCell ref="T115:AA115"/>
    <mergeCell ref="T120:AA120"/>
    <mergeCell ref="B111:D111"/>
    <mergeCell ref="T126:AA126"/>
    <mergeCell ref="T124:AA124"/>
    <mergeCell ref="B83:AA83"/>
    <mergeCell ref="B84:D84"/>
    <mergeCell ref="A1:F1"/>
    <mergeCell ref="G1:W1"/>
    <mergeCell ref="A2:G2"/>
    <mergeCell ref="H2:U2"/>
    <mergeCell ref="V2:AB2"/>
    <mergeCell ref="A3:N3"/>
    <mergeCell ref="O3:U3"/>
    <mergeCell ref="V3:AB3"/>
    <mergeCell ref="A30:AB30"/>
    <mergeCell ref="A31:AB31"/>
    <mergeCell ref="A26:AB26"/>
    <mergeCell ref="A27:AB27"/>
    <mergeCell ref="A28:AB28"/>
    <mergeCell ref="O12:AB12"/>
    <mergeCell ref="A41:AB41"/>
    <mergeCell ref="A43:AB43"/>
    <mergeCell ref="A45:AB45"/>
    <mergeCell ref="O9:P9"/>
    <mergeCell ref="Q9:AB9"/>
    <mergeCell ref="A16:AB16"/>
    <mergeCell ref="E51:AA51"/>
    <mergeCell ref="B52:D52"/>
    <mergeCell ref="A29:AB29"/>
    <mergeCell ref="A4:B4"/>
    <mergeCell ref="C4:N4"/>
    <mergeCell ref="O4:P4"/>
    <mergeCell ref="C8:G8"/>
    <mergeCell ref="B56:D56"/>
    <mergeCell ref="E56:AA56"/>
    <mergeCell ref="B57:D57"/>
    <mergeCell ref="M84:AA84"/>
    <mergeCell ref="B85:D85"/>
    <mergeCell ref="T110:AA110"/>
    <mergeCell ref="E111:I111"/>
    <mergeCell ref="E85:K85"/>
    <mergeCell ref="E88:K88"/>
    <mergeCell ref="E89:K89"/>
    <mergeCell ref="Q4:AB4"/>
    <mergeCell ref="A5:H5"/>
    <mergeCell ref="I5:N5"/>
    <mergeCell ref="O5:V5"/>
    <mergeCell ref="W5:AB5"/>
    <mergeCell ref="V7:X7"/>
    <mergeCell ref="Z7:AB7"/>
    <mergeCell ref="H8:I8"/>
    <mergeCell ref="J8:N8"/>
    <mergeCell ref="O8:P8"/>
    <mergeCell ref="Q8:U8"/>
    <mergeCell ref="V8:W8"/>
    <mergeCell ref="T81:AA81"/>
    <mergeCell ref="X8:AB8"/>
    <mergeCell ref="A12:D12"/>
    <mergeCell ref="B54:D54"/>
    <mergeCell ref="E54:AA54"/>
    <mergeCell ref="B77:D77"/>
    <mergeCell ref="T111:AA111"/>
    <mergeCell ref="E84:K84"/>
    <mergeCell ref="E110:I110"/>
    <mergeCell ref="J111:K111"/>
    <mergeCell ref="E105:I105"/>
    <mergeCell ref="J105:K105"/>
    <mergeCell ref="A39:AB39"/>
    <mergeCell ref="M91:AA91"/>
    <mergeCell ref="B92:D92"/>
    <mergeCell ref="B96:D96"/>
    <mergeCell ref="M96:AA96"/>
    <mergeCell ref="B110:D110"/>
    <mergeCell ref="E90:K90"/>
    <mergeCell ref="E91:K91"/>
    <mergeCell ref="E92:K92"/>
    <mergeCell ref="T103:AA103"/>
    <mergeCell ref="B104:D104"/>
    <mergeCell ref="T102:AA102"/>
    <mergeCell ref="B98:AA98"/>
    <mergeCell ref="T112:AA112"/>
    <mergeCell ref="B100:D100"/>
    <mergeCell ref="E100:I100"/>
    <mergeCell ref="J104:K104"/>
    <mergeCell ref="T104:AA104"/>
    <mergeCell ref="B108:D108"/>
    <mergeCell ref="E108:I108"/>
    <mergeCell ref="D11:N11"/>
    <mergeCell ref="O11:Q11"/>
    <mergeCell ref="R11:AB11"/>
    <mergeCell ref="A8:B8"/>
    <mergeCell ref="R10:AB10"/>
    <mergeCell ref="D10:N10"/>
    <mergeCell ref="O10:Q10"/>
    <mergeCell ref="A9:B9"/>
    <mergeCell ref="C9:N9"/>
    <mergeCell ref="A6:B6"/>
    <mergeCell ref="C6:N6"/>
    <mergeCell ref="O6:P6"/>
    <mergeCell ref="Q6:AB6"/>
    <mergeCell ref="B7:E7"/>
    <mergeCell ref="A11:C11"/>
    <mergeCell ref="A10:C10"/>
    <mergeCell ref="F7:G7"/>
    <mergeCell ref="H7:J7"/>
    <mergeCell ref="L7:N7"/>
    <mergeCell ref="P7:S7"/>
    <mergeCell ref="T7:U7"/>
    <mergeCell ref="A38:AB38"/>
    <mergeCell ref="A19:AB19"/>
    <mergeCell ref="A20:AB20"/>
    <mergeCell ref="A21:AB21"/>
    <mergeCell ref="B62:AA62"/>
    <mergeCell ref="B61:AA61"/>
    <mergeCell ref="B51:D51"/>
    <mergeCell ref="T67:AA67"/>
    <mergeCell ref="B68:D68"/>
    <mergeCell ref="T68:AA68"/>
    <mergeCell ref="B69:D69"/>
    <mergeCell ref="T69:AA69"/>
    <mergeCell ref="E63:M63"/>
    <mergeCell ref="E64:M64"/>
    <mergeCell ref="E65:M65"/>
    <mergeCell ref="B65:D65"/>
    <mergeCell ref="E12:N12"/>
    <mergeCell ref="A14:C14"/>
    <mergeCell ref="C40:AB40"/>
    <mergeCell ref="A22:AB22"/>
    <mergeCell ref="E57:AA57"/>
    <mergeCell ref="B64:D64"/>
    <mergeCell ref="T64:AA64"/>
    <mergeCell ref="B323:V323"/>
    <mergeCell ref="W323:X323"/>
    <mergeCell ref="Y323:AA323"/>
    <mergeCell ref="B194:D194"/>
    <mergeCell ref="E191:I191"/>
    <mergeCell ref="E193:I193"/>
    <mergeCell ref="E194:I194"/>
    <mergeCell ref="E195:I195"/>
    <mergeCell ref="J283:K283"/>
    <mergeCell ref="J273:K273"/>
    <mergeCell ref="J274:K274"/>
    <mergeCell ref="T282:AA282"/>
    <mergeCell ref="T283:AA283"/>
    <mergeCell ref="J272:K272"/>
    <mergeCell ref="E272:I272"/>
    <mergeCell ref="B268:D268"/>
    <mergeCell ref="B288:AA288"/>
    <mergeCell ref="B287:D287"/>
    <mergeCell ref="E295:I295"/>
    <mergeCell ref="M306:AA306"/>
    <mergeCell ref="J270:K270"/>
    <mergeCell ref="B279:D279"/>
    <mergeCell ref="B280:D280"/>
    <mergeCell ref="B273:D273"/>
    <mergeCell ref="B274:D274"/>
    <mergeCell ref="B289:D289"/>
    <mergeCell ref="T289:AA289"/>
    <mergeCell ref="J284:K284"/>
    <mergeCell ref="J296:K296"/>
    <mergeCell ref="E296:I296"/>
    <mergeCell ref="J287:K287"/>
    <mergeCell ref="T287:AA287"/>
    <mergeCell ref="B121:D121"/>
    <mergeCell ref="A13:AB13"/>
    <mergeCell ref="A36:AB36"/>
    <mergeCell ref="A15:AB15"/>
    <mergeCell ref="A32:AB32"/>
    <mergeCell ref="C33:AB33"/>
    <mergeCell ref="C42:AB42"/>
    <mergeCell ref="C44:AB44"/>
    <mergeCell ref="E60:AA60"/>
    <mergeCell ref="B63:D63"/>
    <mergeCell ref="B76:D76"/>
    <mergeCell ref="B304:D304"/>
    <mergeCell ref="T197:AA197"/>
    <mergeCell ref="T198:AA198"/>
    <mergeCell ref="B177:D177"/>
    <mergeCell ref="A23:AB23"/>
    <mergeCell ref="A24:AB24"/>
    <mergeCell ref="A25:AB25"/>
    <mergeCell ref="A17:AB17"/>
    <mergeCell ref="A18:AB18"/>
    <mergeCell ref="A47:AB47"/>
    <mergeCell ref="B48:AA48"/>
    <mergeCell ref="B49:D49"/>
    <mergeCell ref="E49:AA49"/>
    <mergeCell ref="B58:D58"/>
    <mergeCell ref="E58:AA58"/>
    <mergeCell ref="B80:D80"/>
    <mergeCell ref="B50:D50"/>
    <mergeCell ref="E50:AA50"/>
    <mergeCell ref="C35:AB35"/>
    <mergeCell ref="A37:AB37"/>
    <mergeCell ref="A46:AB46"/>
    <mergeCell ref="A325:AB325"/>
    <mergeCell ref="A326:AB326"/>
    <mergeCell ref="R362:V362"/>
    <mergeCell ref="J110:K110"/>
    <mergeCell ref="E117:I117"/>
    <mergeCell ref="J117:K117"/>
    <mergeCell ref="E118:I118"/>
    <mergeCell ref="T285:AA285"/>
    <mergeCell ref="T273:AA273"/>
    <mergeCell ref="E284:I284"/>
    <mergeCell ref="E285:I285"/>
    <mergeCell ref="E248:I248"/>
    <mergeCell ref="T250:AA250"/>
    <mergeCell ref="T251:AA251"/>
    <mergeCell ref="B220:D220"/>
    <mergeCell ref="B275:D275"/>
    <mergeCell ref="B278:D278"/>
    <mergeCell ref="J316:K316"/>
    <mergeCell ref="J317:K317"/>
    <mergeCell ref="J251:K251"/>
    <mergeCell ref="T272:AA272"/>
    <mergeCell ref="B272:D272"/>
    <mergeCell ref="T122:AA122"/>
    <mergeCell ref="B117:D117"/>
    <mergeCell ref="T117:AA117"/>
    <mergeCell ref="E114:I114"/>
    <mergeCell ref="E115:I115"/>
    <mergeCell ref="T254:AA254"/>
    <mergeCell ref="J118:K118"/>
    <mergeCell ref="B112:D112"/>
    <mergeCell ref="T113:AA113"/>
    <mergeCell ref="B120:D120"/>
    <mergeCell ref="J309:K309"/>
    <mergeCell ref="M309:AA309"/>
    <mergeCell ref="B281:D281"/>
    <mergeCell ref="B282:D282"/>
    <mergeCell ref="B283:D283"/>
    <mergeCell ref="T281:AA281"/>
    <mergeCell ref="J295:K295"/>
    <mergeCell ref="T286:AA286"/>
    <mergeCell ref="B276:D276"/>
    <mergeCell ref="B277:D277"/>
    <mergeCell ref="E277:I277"/>
    <mergeCell ref="J277:K277"/>
    <mergeCell ref="T280:AA280"/>
    <mergeCell ref="T290:AA290"/>
    <mergeCell ref="T276:AA276"/>
    <mergeCell ref="T279:AA279"/>
    <mergeCell ref="T278:AA278"/>
    <mergeCell ref="E281:I281"/>
    <mergeCell ref="E286:I286"/>
    <mergeCell ref="E304:I304"/>
    <mergeCell ref="E287:I287"/>
    <mergeCell ref="B308:D308"/>
    <mergeCell ref="T284:AA284"/>
    <mergeCell ref="B284:D284"/>
    <mergeCell ref="B285:D285"/>
    <mergeCell ref="B307:D307"/>
    <mergeCell ref="B306:D306"/>
    <mergeCell ref="E306:I306"/>
    <mergeCell ref="J306:K306"/>
    <mergeCell ref="J293:K293"/>
    <mergeCell ref="J294:K294"/>
    <mergeCell ref="E289:I289"/>
    <mergeCell ref="E151:I151"/>
    <mergeCell ref="J151:K151"/>
    <mergeCell ref="J148:K148"/>
    <mergeCell ref="J154:K154"/>
    <mergeCell ref="E173:I173"/>
    <mergeCell ref="J173:K173"/>
    <mergeCell ref="B179:D179"/>
    <mergeCell ref="E179:I179"/>
    <mergeCell ref="J179:K179"/>
    <mergeCell ref="E153:I153"/>
    <mergeCell ref="B148:D148"/>
    <mergeCell ref="E154:I154"/>
    <mergeCell ref="J156:K156"/>
    <mergeCell ref="B175:D175"/>
    <mergeCell ref="E162:I162"/>
    <mergeCell ref="J165:K165"/>
    <mergeCell ref="B174:D174"/>
    <mergeCell ref="E174:I174"/>
    <mergeCell ref="J174:K174"/>
    <mergeCell ref="E148:I148"/>
    <mergeCell ref="J176:K176"/>
    <mergeCell ref="B163:D163"/>
    <mergeCell ref="J162:K162"/>
    <mergeCell ref="E164:I164"/>
    <mergeCell ref="B170:D170"/>
    <mergeCell ref="T219:AA219"/>
    <mergeCell ref="B224:D224"/>
    <mergeCell ref="B206:D206"/>
    <mergeCell ref="B213:D213"/>
    <mergeCell ref="T211:AA211"/>
    <mergeCell ref="E215:I215"/>
    <mergeCell ref="E237:I237"/>
    <mergeCell ref="E250:I250"/>
    <mergeCell ref="J244:K244"/>
    <mergeCell ref="T236:AA236"/>
    <mergeCell ref="T247:AA247"/>
    <mergeCell ref="J257:K257"/>
    <mergeCell ref="A324:AB324"/>
    <mergeCell ref="J170:K170"/>
    <mergeCell ref="B172:D172"/>
    <mergeCell ref="J304:K304"/>
    <mergeCell ref="M304:AA304"/>
    <mergeCell ref="T294:AA294"/>
    <mergeCell ref="T233:AA233"/>
    <mergeCell ref="B247:D247"/>
    <mergeCell ref="B242:D242"/>
    <mergeCell ref="B233:D233"/>
    <mergeCell ref="E258:I258"/>
    <mergeCell ref="T224:AA224"/>
    <mergeCell ref="E232:I232"/>
    <mergeCell ref="E216:I216"/>
    <mergeCell ref="B230:D230"/>
    <mergeCell ref="B223:D223"/>
    <mergeCell ref="B254:D254"/>
    <mergeCell ref="T252:AA252"/>
    <mergeCell ref="B309:D309"/>
    <mergeCell ref="E309:I309"/>
    <mergeCell ref="J161:K161"/>
    <mergeCell ref="E184:I184"/>
    <mergeCell ref="J184:K184"/>
    <mergeCell ref="T184:AA184"/>
    <mergeCell ref="E283:I283"/>
    <mergeCell ref="E298:I298"/>
    <mergeCell ref="T277:AA277"/>
    <mergeCell ref="T295:AA295"/>
    <mergeCell ref="E292:I292"/>
    <mergeCell ref="E293:I293"/>
    <mergeCell ref="E294:I294"/>
    <mergeCell ref="J209:K209"/>
    <mergeCell ref="B210:AA210"/>
    <mergeCell ref="T231:AA231"/>
    <mergeCell ref="J232:K232"/>
    <mergeCell ref="T204:AA204"/>
    <mergeCell ref="B205:D205"/>
    <mergeCell ref="B228:D228"/>
    <mergeCell ref="B229:D229"/>
    <mergeCell ref="B226:D226"/>
    <mergeCell ref="T196:AA196"/>
    <mergeCell ref="B200:D200"/>
    <mergeCell ref="E203:I203"/>
    <mergeCell ref="T201:AA201"/>
    <mergeCell ref="E204:I204"/>
    <mergeCell ref="T206:AA206"/>
    <mergeCell ref="E207:I207"/>
    <mergeCell ref="E208:I208"/>
    <mergeCell ref="T205:AA205"/>
    <mergeCell ref="T162:AA162"/>
    <mergeCell ref="T216:AA216"/>
    <mergeCell ref="T220:AA220"/>
    <mergeCell ref="T169:AA169"/>
    <mergeCell ref="B171:AA171"/>
    <mergeCell ref="E202:I202"/>
    <mergeCell ref="J212:K212"/>
    <mergeCell ref="E209:I209"/>
    <mergeCell ref="T214:AA214"/>
    <mergeCell ref="J206:K206"/>
    <mergeCell ref="B211:D211"/>
    <mergeCell ref="E206:I206"/>
    <mergeCell ref="T209:AA209"/>
    <mergeCell ref="T207:AA207"/>
    <mergeCell ref="T208:AA208"/>
    <mergeCell ref="B59:D59"/>
    <mergeCell ref="E59:AA59"/>
    <mergeCell ref="P148:AA148"/>
    <mergeCell ref="P149:AA149"/>
    <mergeCell ref="E168:I168"/>
    <mergeCell ref="J168:K168"/>
    <mergeCell ref="J177:K177"/>
    <mergeCell ref="E199:I199"/>
    <mergeCell ref="E200:I200"/>
    <mergeCell ref="J213:K213"/>
    <mergeCell ref="J208:K208"/>
    <mergeCell ref="E211:I211"/>
    <mergeCell ref="T212:AA212"/>
    <mergeCell ref="J204:K204"/>
    <mergeCell ref="J205:K205"/>
    <mergeCell ref="T163:AA163"/>
    <mergeCell ref="T181:AA181"/>
    <mergeCell ref="E177:I177"/>
    <mergeCell ref="E183:I183"/>
    <mergeCell ref="J183:K183"/>
  </mergeCells>
  <pageMargins left="0.2" right="0.2" top="0.25" bottom="0.25" header="0.3" footer="0.3"/>
  <pageSetup orientation="portrait" r:id="rId1"/>
  <rowBreaks count="1" manualBreakCount="1">
    <brk id="5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Sitler</dc:creator>
  <cp:lastModifiedBy>Erich Sitler</cp:lastModifiedBy>
  <cp:lastPrinted>2024-03-26T14:35:52Z</cp:lastPrinted>
  <dcterms:created xsi:type="dcterms:W3CDTF">2023-04-20T14:00:44Z</dcterms:created>
  <dcterms:modified xsi:type="dcterms:W3CDTF">2024-04-18T14:14:20Z</dcterms:modified>
</cp:coreProperties>
</file>