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COMMON\FORMS\Order Forms PDF files\"/>
    </mc:Choice>
  </mc:AlternateContent>
  <bookViews>
    <workbookView xWindow="-120" yWindow="-120" windowWidth="29040" windowHeight="15840"/>
  </bookViews>
  <sheets>
    <sheet name="Order 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08" i="1" l="1"/>
  <c r="AA544" i="1" l="1"/>
  <c r="Z445" i="1" l="1"/>
  <c r="J92" i="1" l="1"/>
  <c r="J167" i="1"/>
  <c r="J193" i="1"/>
  <c r="J205" i="1"/>
  <c r="J223" i="1"/>
  <c r="J238" i="1"/>
  <c r="J249" i="1"/>
  <c r="J260" i="1"/>
  <c r="J271" i="1"/>
  <c r="J280" i="1"/>
  <c r="J295" i="1"/>
  <c r="J136" i="1" l="1"/>
  <c r="Z481" i="1" l="1"/>
  <c r="AA543" i="1" l="1"/>
  <c r="Z533" i="1"/>
  <c r="AA545" i="1" s="1"/>
  <c r="Z518" i="1"/>
  <c r="Z492" i="1"/>
  <c r="Z461" i="1"/>
  <c r="Z435" i="1"/>
  <c r="AB370" i="1"/>
  <c r="W372" i="1"/>
  <c r="W368" i="1"/>
  <c r="W363" i="1"/>
  <c r="W360" i="1"/>
  <c r="W357" i="1"/>
  <c r="W354" i="1"/>
  <c r="W351" i="1"/>
  <c r="W348" i="1"/>
  <c r="R348" i="1"/>
  <c r="AA539" i="1"/>
  <c r="AA538" i="1" l="1"/>
  <c r="AA541" i="1" s="1"/>
  <c r="AA542" i="1"/>
  <c r="D14" i="1"/>
</calcChain>
</file>

<file path=xl/sharedStrings.xml><?xml version="1.0" encoding="utf-8"?>
<sst xmlns="http://schemas.openxmlformats.org/spreadsheetml/2006/main" count="2012" uniqueCount="603">
  <si>
    <t>STOCK ORDER FORM Phone:248-624-2250</t>
  </si>
  <si>
    <t>fax:248-624-2310</t>
  </si>
  <si>
    <t>website: www.discraft.com</t>
  </si>
  <si>
    <t>51000 Grand River Ave, Wixom, Michigan. 48393</t>
  </si>
  <si>
    <t>Email: scott@discraft.com</t>
  </si>
  <si>
    <t>Billing Address</t>
  </si>
  <si>
    <t>Shipping Address</t>
  </si>
  <si>
    <t>Name</t>
  </si>
  <si>
    <t>Customer Acct Number if available</t>
  </si>
  <si>
    <t>address</t>
  </si>
  <si>
    <t>city</t>
  </si>
  <si>
    <t>state</t>
  </si>
  <si>
    <t>zip</t>
  </si>
  <si>
    <t>province</t>
  </si>
  <si>
    <t>country</t>
  </si>
  <si>
    <t>phone</t>
  </si>
  <si>
    <t>email address</t>
  </si>
  <si>
    <t>contact name</t>
  </si>
  <si>
    <t>tax id if available</t>
  </si>
  <si>
    <t>order date</t>
  </si>
  <si>
    <t>PO #</t>
  </si>
  <si>
    <t>STATE SALES TAX</t>
  </si>
  <si>
    <t>sales tax exempt certificate, please contact us BEFORE placing your order.</t>
  </si>
  <si>
    <t>Sales tax WILL be added to your order without this certificate.  Tax ID # is not valid for exempt of sales tax.  We need your resale certificate.</t>
  </si>
  <si>
    <t>If you do  not have an account, contact scott@discraft.com before placing an order.</t>
  </si>
  <si>
    <t>An important update to our order form and how you can order Discraft golf discs(see below).  Order UltraStars as normal.  Current processing time for UltraStar discs is about 2 weeks.</t>
  </si>
  <si>
    <t>Please submit your order by email, rather than placing a phone order.</t>
  </si>
  <si>
    <t>Repeating orders only need to be submitted one time.</t>
  </si>
  <si>
    <t>You will receive a UPS tracking number when your order ship.  Invoice will follow.</t>
  </si>
  <si>
    <t>Please notify us by email if you wish to change or cancel your repeating order</t>
  </si>
  <si>
    <t>Most cycle orders should ship once per month, as stock permits.</t>
  </si>
  <si>
    <t>If you are placing a one-time order and do not want to receive repeating shipments, please check the appropriate box so we only process a singe order for you.</t>
  </si>
  <si>
    <t>1) Select one of the two options below (one-time order or repeating order)</t>
  </si>
  <si>
    <t>One-time order (does not repeat -- Maximum of one order per month)</t>
  </si>
  <si>
    <t>2) Select your preferred order level:</t>
  </si>
  <si>
    <t>30 Assorted GOLF discs (Tier 1 customers and above)</t>
  </si>
  <si>
    <t>50 Assorted GOLF discs (Tier 2 customers and above)</t>
  </si>
  <si>
    <t>100 Assorted GOLF discs (Tier 3 customers and above)</t>
  </si>
  <si>
    <t>Total</t>
  </si>
  <si>
    <t>Assorted</t>
  </si>
  <si>
    <t>160-166</t>
  </si>
  <si>
    <t>167-169</t>
  </si>
  <si>
    <t>170-172</t>
  </si>
  <si>
    <t>173-174</t>
  </si>
  <si>
    <t>175-176</t>
  </si>
  <si>
    <t>177+</t>
  </si>
  <si>
    <t>Line</t>
  </si>
  <si>
    <t>Model</t>
  </si>
  <si>
    <t>SuperColor</t>
  </si>
  <si>
    <t>X</t>
  </si>
  <si>
    <t>Avenger SS</t>
  </si>
  <si>
    <t>Buzzz</t>
  </si>
  <si>
    <t>Nuke</t>
  </si>
  <si>
    <t>X Avenger SS</t>
  </si>
  <si>
    <t>X Buzzz</t>
  </si>
  <si>
    <t>X Nuke</t>
  </si>
  <si>
    <t>Z</t>
  </si>
  <si>
    <t>PS Z</t>
  </si>
  <si>
    <t>PP Z</t>
  </si>
  <si>
    <t>Archer</t>
  </si>
  <si>
    <t>Buzzz OS</t>
  </si>
  <si>
    <t>Comet</t>
  </si>
  <si>
    <t>Crank</t>
  </si>
  <si>
    <t>Crank SS</t>
  </si>
  <si>
    <t>Flick</t>
  </si>
  <si>
    <t>Force</t>
  </si>
  <si>
    <t>Buzzz SS</t>
  </si>
  <si>
    <t>Heat</t>
  </si>
  <si>
    <t>Machete</t>
  </si>
  <si>
    <t>Mantis</t>
  </si>
  <si>
    <t>Meteor</t>
  </si>
  <si>
    <t>Nuke OS</t>
  </si>
  <si>
    <t>Nuke SS</t>
  </si>
  <si>
    <t>Raptor</t>
  </si>
  <si>
    <t>Scorch</t>
  </si>
  <si>
    <t>Sol</t>
  </si>
  <si>
    <t>Stalker</t>
  </si>
  <si>
    <t>Sting</t>
  </si>
  <si>
    <t>Surge SS</t>
  </si>
  <si>
    <t>Thrasher</t>
  </si>
  <si>
    <t>Undertaker</t>
  </si>
  <si>
    <t>Vulture</t>
  </si>
  <si>
    <t>Wasp</t>
  </si>
  <si>
    <t>Zombee</t>
  </si>
  <si>
    <t>Zone</t>
  </si>
  <si>
    <t>Z Line Archer</t>
  </si>
  <si>
    <t>Z Line Avenger SS</t>
  </si>
  <si>
    <t>Z Line Buzzz</t>
  </si>
  <si>
    <t>Z Line Buzzz OS</t>
  </si>
  <si>
    <t>NEW Paige Shue Signature Disc</t>
  </si>
  <si>
    <t>Z Line Comet</t>
  </si>
  <si>
    <t>Z Line Crank</t>
  </si>
  <si>
    <t>Z Line Crank SS</t>
  </si>
  <si>
    <t>Z Line Flick</t>
  </si>
  <si>
    <t>Z Line Force</t>
  </si>
  <si>
    <t>Z Line Heat</t>
  </si>
  <si>
    <t>Z Line Mantis</t>
  </si>
  <si>
    <t>Z Line Meteor</t>
  </si>
  <si>
    <t>Z Line Nuke</t>
  </si>
  <si>
    <t>Z Line Nuke OS</t>
  </si>
  <si>
    <t>Z Line Nuke SS</t>
  </si>
  <si>
    <t>Z Line Scorch</t>
  </si>
  <si>
    <t>Paige Pierce Signature Disc</t>
  </si>
  <si>
    <t>Z Line Sting</t>
  </si>
  <si>
    <t>Z Line Thrasher</t>
  </si>
  <si>
    <t>Z Line Vulture</t>
  </si>
  <si>
    <t>Z Line Zone</t>
  </si>
  <si>
    <t>Z Fly Dye</t>
  </si>
  <si>
    <t>ESP</t>
  </si>
  <si>
    <t>PM ESP</t>
  </si>
  <si>
    <t>PP ESP</t>
  </si>
  <si>
    <t>PM Buzzz</t>
  </si>
  <si>
    <t>PM Force</t>
  </si>
  <si>
    <t>PM Heat</t>
  </si>
  <si>
    <t>PM Undertaker</t>
  </si>
  <si>
    <t>PM Vulture</t>
  </si>
  <si>
    <t>PM Zone</t>
  </si>
  <si>
    <t>ESP Avenger SS</t>
  </si>
  <si>
    <t>6X McBeth ESP Buzzz</t>
  </si>
  <si>
    <t>ESP Buzzz SS</t>
  </si>
  <si>
    <t>ESP Comet</t>
  </si>
  <si>
    <t>ESP Crank</t>
  </si>
  <si>
    <t>ESP Flick</t>
  </si>
  <si>
    <t>6X McBeth ESP Force</t>
  </si>
  <si>
    <t>6X McBeth ESP Heat</t>
  </si>
  <si>
    <t>ESP Meteor</t>
  </si>
  <si>
    <t>ESP Nuke OS</t>
  </si>
  <si>
    <t>ESP Nuke SS</t>
  </si>
  <si>
    <t>ESP Raptor</t>
  </si>
  <si>
    <t>ESP Scorch</t>
  </si>
  <si>
    <t>ESP Sol</t>
  </si>
  <si>
    <t>ESP Thrasher</t>
  </si>
  <si>
    <t>6X McBeth ESP Undertaker</t>
  </si>
  <si>
    <t>6X McBeth ESP Zone</t>
  </si>
  <si>
    <t>6X McBeth ESP Vulture</t>
  </si>
  <si>
    <t>ESP FLX</t>
  </si>
  <si>
    <t>ESP FLX Buzzz</t>
  </si>
  <si>
    <t>ESP FLX Heat</t>
  </si>
  <si>
    <t>ESP FLX Raptor</t>
  </si>
  <si>
    <t>ESP FLX Scorch</t>
  </si>
  <si>
    <t>ESP FLX Thrasher</t>
  </si>
  <si>
    <t>ESP FLX Undertaker</t>
  </si>
  <si>
    <t>ESP FLX Zone</t>
  </si>
  <si>
    <t>Pierce</t>
  </si>
  <si>
    <t>McBeth</t>
  </si>
  <si>
    <t>Brodie</t>
  </si>
  <si>
    <t>Fierce</t>
  </si>
  <si>
    <t>Passion</t>
  </si>
  <si>
    <t>Luna</t>
  </si>
  <si>
    <t>Hades</t>
  </si>
  <si>
    <t>Anax</t>
  </si>
  <si>
    <t>Athena</t>
  </si>
  <si>
    <t>Malta</t>
  </si>
  <si>
    <t>Zeus</t>
  </si>
  <si>
    <t>Big Z Anax</t>
  </si>
  <si>
    <t>Big Z Hades</t>
  </si>
  <si>
    <t>Big Z Luna</t>
  </si>
  <si>
    <t>Big Z Malta</t>
  </si>
  <si>
    <t>Big Z Zeus</t>
  </si>
  <si>
    <t>FLX Zone</t>
  </si>
  <si>
    <t>Swirl Roach</t>
  </si>
  <si>
    <t>Paige Pierce Fierce</t>
  </si>
  <si>
    <t>Paige Pierce  Passion</t>
  </si>
  <si>
    <t>McBeth Luna</t>
  </si>
  <si>
    <t>McBeth Hades</t>
  </si>
  <si>
    <t>McBeth Anax</t>
  </si>
  <si>
    <t>McBeth Athena</t>
  </si>
  <si>
    <t>McBeth Malta</t>
  </si>
  <si>
    <t>McBeth Zeus</t>
  </si>
  <si>
    <t>McBeth Big Z Anax</t>
  </si>
  <si>
    <t>McBeth Big Z Hades</t>
  </si>
  <si>
    <t>McBeth Big Z Luna</t>
  </si>
  <si>
    <t>McBeth Big Z Malta</t>
  </si>
  <si>
    <t>McBeth Big Z Zeus</t>
  </si>
  <si>
    <t>Brodie Smith FLX Zone</t>
  </si>
  <si>
    <t>Brodie Smith Swirl Roach</t>
  </si>
  <si>
    <t>Big Z</t>
  </si>
  <si>
    <t>Predator</t>
  </si>
  <si>
    <t>Roach</t>
  </si>
  <si>
    <t>Big Z Buzzz</t>
  </si>
  <si>
    <t>Big Z Comet</t>
  </si>
  <si>
    <t>Big Z Force</t>
  </si>
  <si>
    <t>Big Z Heat</t>
  </si>
  <si>
    <t>Big Z Nuke</t>
  </si>
  <si>
    <t>Big Z Predator</t>
  </si>
  <si>
    <t>Big Z Raptor</t>
  </si>
  <si>
    <t>Big Z Roach</t>
  </si>
  <si>
    <t>Big Z Thrasher</t>
  </si>
  <si>
    <t>Big Z Undertaker</t>
  </si>
  <si>
    <t>Big Z Vulture</t>
  </si>
  <si>
    <t>Jawbreaker</t>
  </si>
  <si>
    <t>Banger GT</t>
  </si>
  <si>
    <t>Challenger</t>
  </si>
  <si>
    <t>Challenger SS</t>
  </si>
  <si>
    <t>Focus</t>
  </si>
  <si>
    <t>Magnet</t>
  </si>
  <si>
    <t>Ringer GT</t>
  </si>
  <si>
    <t>Jawbreaker Banger GT</t>
  </si>
  <si>
    <t>Jawbreaker Challenger</t>
  </si>
  <si>
    <t>Jawbreaker Challenger SS</t>
  </si>
  <si>
    <t>Jawbreaker Focus</t>
  </si>
  <si>
    <t>Jawbreaker Magnet</t>
  </si>
  <si>
    <t>Jawbreaker Ringer GT</t>
  </si>
  <si>
    <t>Jawbreaker Roach</t>
  </si>
  <si>
    <t>Jawbreaker Zone</t>
  </si>
  <si>
    <t>Hard</t>
  </si>
  <si>
    <t>Challenger OS</t>
  </si>
  <si>
    <t>Ringer</t>
  </si>
  <si>
    <t>Hard Banger GT</t>
  </si>
  <si>
    <t>Hard Challenger</t>
  </si>
  <si>
    <t>Hard Challenger OS</t>
  </si>
  <si>
    <t>Hard Challenger SS</t>
  </si>
  <si>
    <t>Hard Focus</t>
  </si>
  <si>
    <t>Hard Magnet</t>
  </si>
  <si>
    <t>Hard Ringer</t>
  </si>
  <si>
    <t>Hard Roach</t>
  </si>
  <si>
    <t>Hard Zone</t>
  </si>
  <si>
    <t>Soft</t>
  </si>
  <si>
    <t>Soft Banger GT</t>
  </si>
  <si>
    <t>Soft Challenger</t>
  </si>
  <si>
    <t>Soft Focus</t>
  </si>
  <si>
    <t>Soft Magnet</t>
  </si>
  <si>
    <t>Soft Ringer</t>
  </si>
  <si>
    <t>Soft Ringer GT</t>
  </si>
  <si>
    <t>Soft Roach</t>
  </si>
  <si>
    <t>Soft Zone</t>
  </si>
  <si>
    <t>Titanium</t>
  </si>
  <si>
    <t>Titanium Buzzz</t>
  </si>
  <si>
    <t>Titanium Heat</t>
  </si>
  <si>
    <t>Titanium Nuke</t>
  </si>
  <si>
    <t>Titanium Raptor</t>
  </si>
  <si>
    <t>Titanium Undertaker</t>
  </si>
  <si>
    <t>Titanium Vulture</t>
  </si>
  <si>
    <t>Titanium Zone</t>
  </si>
  <si>
    <t>Tour</t>
  </si>
  <si>
    <t>McBeth Apparel</t>
  </si>
  <si>
    <t>Item</t>
  </si>
  <si>
    <t>S</t>
  </si>
  <si>
    <t>M</t>
  </si>
  <si>
    <t>L</t>
  </si>
  <si>
    <t>XL</t>
  </si>
  <si>
    <t>2XL</t>
  </si>
  <si>
    <t>3XL</t>
  </si>
  <si>
    <t>msrp</t>
  </si>
  <si>
    <t>cost</t>
  </si>
  <si>
    <t>qty</t>
  </si>
  <si>
    <t>Hats</t>
  </si>
  <si>
    <t>Paul McBeth - Trucker Hat - PM Logo - Dark Gray</t>
  </si>
  <si>
    <t>Paul McBeth - Trucker Hat - PM Logo - Camo with Black</t>
  </si>
  <si>
    <t>Paul McBeth - Trucker Hat - PM Logo - Camo with Orange</t>
  </si>
  <si>
    <t>Paul McBeth - Cuff Beanie Hat Two Tone - PM Logo</t>
  </si>
  <si>
    <t>Paul McBeth - Cuff Beanie Hat Solid Color - PM Logo</t>
  </si>
  <si>
    <t>Deluxe Disc Golf Sets (sold in cases of 3 sets only)</t>
  </si>
  <si>
    <t>Beginner Disc Golf Sets (sold in cases of 6 sets only)</t>
  </si>
  <si>
    <t>enter case quantity(not sets)</t>
  </si>
  <si>
    <r>
      <t xml:space="preserve">When ordering, enter the number of </t>
    </r>
    <r>
      <rPr>
        <b/>
        <u/>
        <sz val="11"/>
        <color theme="1"/>
        <rFont val="Calibri"/>
        <family val="2"/>
        <scheme val="minor"/>
      </rPr>
      <t>cases</t>
    </r>
    <r>
      <rPr>
        <b/>
        <sz val="11"/>
        <color theme="1"/>
        <rFont val="Calibri"/>
        <family val="2"/>
        <scheme val="minor"/>
      </rPr>
      <t xml:space="preserve"> you would like</t>
    </r>
  </si>
  <si>
    <t>Beginner cases (includes 6 set per case - each set has 1 driver, 1 mid range, 1 putter) models may vary</t>
  </si>
  <si>
    <t>Deluxe cases (includes 3 sets per case - each set has 2 drivers, 1 mid range, 1 putter, 1 bag) models may vary</t>
  </si>
  <si>
    <t>Beginner cost $17.00 per set($102.00 per case of 6 sets) msrp $29.99 per set</t>
  </si>
  <si>
    <t>Deluxe cost $30.00 per set($90.00 per case of 3 sets) msrp $49.99 per set</t>
  </si>
  <si>
    <t>Yes</t>
  </si>
  <si>
    <t>No</t>
  </si>
  <si>
    <t>Do you want your UltraStar's in plastic bags with display headers for $.35 extra per disc?</t>
  </si>
  <si>
    <t>Do you want your UltraStar's in deluxe retail packagin for $.75 extra per disc?</t>
  </si>
  <si>
    <t>UltraStar 175 Gram</t>
  </si>
  <si>
    <t>White</t>
  </si>
  <si>
    <t>Black</t>
  </si>
  <si>
    <t>Yellow</t>
  </si>
  <si>
    <t>Orange</t>
  </si>
  <si>
    <t>Bright Red</t>
  </si>
  <si>
    <t>Cobalt Blue</t>
  </si>
  <si>
    <t>Green</t>
  </si>
  <si>
    <t>Pink</t>
  </si>
  <si>
    <t>Pearl Purple</t>
  </si>
  <si>
    <t>Blue Sparkle</t>
  </si>
  <si>
    <t>Nite-Glo</t>
  </si>
  <si>
    <t>Ultra Violet</t>
  </si>
  <si>
    <t>Total Standard Colors</t>
  </si>
  <si>
    <t>Total Specialty Colors</t>
  </si>
  <si>
    <t>Recycles UltraStar 175 Gram (same price as standard)</t>
  </si>
  <si>
    <t>Olive</t>
  </si>
  <si>
    <t>Stone</t>
  </si>
  <si>
    <t>Lavendar</t>
  </si>
  <si>
    <t>Niagra</t>
  </si>
  <si>
    <t>Total Recycle</t>
  </si>
  <si>
    <t>Total SC Center Print</t>
  </si>
  <si>
    <t>SuperColor Full Print UltraStar 175 Gram</t>
  </si>
  <si>
    <t>SuperColor Center Print UltraStar 175 Gram (same price as standard)</t>
  </si>
  <si>
    <t>Total SC Full Print</t>
  </si>
  <si>
    <t>Yin Yang</t>
  </si>
  <si>
    <t>Eagle</t>
  </si>
  <si>
    <t>Starscape</t>
  </si>
  <si>
    <t>Tiki Master</t>
  </si>
  <si>
    <t>Good Livin</t>
  </si>
  <si>
    <t>Paradise</t>
  </si>
  <si>
    <t>Full Foil SuperColor SOFT UltraStar 175 Gram (same price as the SuperColor Full Print)</t>
  </si>
  <si>
    <t>Star Print</t>
  </si>
  <si>
    <t>SOFT UltraStar 175 Gram</t>
  </si>
  <si>
    <t>Total Full Foil</t>
  </si>
  <si>
    <t>Total SOFT UltraStar</t>
  </si>
  <si>
    <t>Blue</t>
  </si>
  <si>
    <t>Sky Styler 160 Gram</t>
  </si>
  <si>
    <t>Total Sky Styler</t>
  </si>
  <si>
    <t>Light Blue</t>
  </si>
  <si>
    <t>Headers not available for SkyStyler</t>
  </si>
  <si>
    <t>Headers not available for Jstar</t>
  </si>
  <si>
    <t>Total JStar</t>
  </si>
  <si>
    <t>JStar 145 Gram Youth Ultimate Disc</t>
  </si>
  <si>
    <t>Jstar</t>
  </si>
  <si>
    <t>Sky Styler</t>
  </si>
  <si>
    <t>add $2.00 fpr 2xl &amp; 3XL</t>
  </si>
  <si>
    <t>Material/Style may vary</t>
  </si>
  <si>
    <t>Apparel</t>
  </si>
  <si>
    <t>APPAREL     APPAREL     APPAREL     APPAREL     APPAREL</t>
  </si>
  <si>
    <t>T-Shirt - Retro Cotton - Indigo Blue</t>
  </si>
  <si>
    <t>T-Shirt - Retro Cotton - Light Gray</t>
  </si>
  <si>
    <t>T-Shirt - Paige Pierce 3D</t>
  </si>
  <si>
    <t>T-Shirt - Brodie Smith Dark Horse</t>
  </si>
  <si>
    <t>T-Shirt - Discraft - Made in America</t>
  </si>
  <si>
    <t>T-Shirt - Rapid Dry Performance - Disc Golf Trees - Black</t>
  </si>
  <si>
    <t>T-Shirt - Rapid Dry Performance - Disc Golf Trees - Red</t>
  </si>
  <si>
    <t>T-Shirt - Rapid Dry Performance - Disc Golf Trees - Gray</t>
  </si>
  <si>
    <t>Sweatshirt (Basket Logo) Full Zip Hooded</t>
  </si>
  <si>
    <t>Sweatshirt (Buzzz Logo) Full Zip Hooded</t>
  </si>
  <si>
    <t>Sweatshirt (Discraft Logo) Hooded - Trees</t>
  </si>
  <si>
    <t>HiveHex Performance Hoodie Gray w/Green print</t>
  </si>
  <si>
    <t>HiveHex Performance Hoodie Black w/Gray print</t>
  </si>
  <si>
    <t>HiveHex Performance Hoodie Black w/Red print</t>
  </si>
  <si>
    <t>Beanie Cap - Buzzz Logo (1 size fits most)</t>
  </si>
  <si>
    <t>Beanie Cap - Discraft Logo (1 size fits most)</t>
  </si>
  <si>
    <t>Cuff Beanie Cap - Discraft Logo (1 size fits most)</t>
  </si>
  <si>
    <t>Cuff POM Beanie Cap - Discraft Logo (1 size fits most)</t>
  </si>
  <si>
    <t>Snapback 4" Mesh Discraft Logo hat (adjustable size)</t>
  </si>
  <si>
    <t>Trucker Cap - Ultimate (adjustable size)</t>
  </si>
  <si>
    <t>FlexFit Buzzz Curved Bill Fitted Hat (Small/Medium)</t>
  </si>
  <si>
    <t>FlexFit Buzzz Curved Bill Fitted Hat (Large/X Large)</t>
  </si>
  <si>
    <t>FlexFit Buzzz 210 Flat Bill Fitted Hat (6 7/8 - 7 1/4 size)</t>
  </si>
  <si>
    <t>FlexFit Buzzz 210 Flat Bill Fitted Hat (7 1/4 - 7 5/8 size)</t>
  </si>
  <si>
    <t>Snapback Buzzz Solid Hat (adjustable size)</t>
  </si>
  <si>
    <t>Snapback Buzzz Two Tone Hat (adjustable size)</t>
  </si>
  <si>
    <t>Snapback Discraft Logo Hat (adjustable size)</t>
  </si>
  <si>
    <t>Snapback Camo Hat (adjustable size)</t>
  </si>
  <si>
    <t>Discraft Grip Bags</t>
  </si>
  <si>
    <t>Golf Bags</t>
  </si>
  <si>
    <t>Discraft Grip bags</t>
  </si>
  <si>
    <t>Total Grip Bags</t>
  </si>
  <si>
    <t>Qty</t>
  </si>
  <si>
    <t>MAP</t>
  </si>
  <si>
    <t>Cost</t>
  </si>
  <si>
    <t>Grip BX3 Paige Pierce Disc Golf Bag</t>
  </si>
  <si>
    <t>Grip BX3 Buzzz Disc Golf Bag</t>
  </si>
  <si>
    <t>Grip AX5 Disc Golf Bag</t>
  </si>
  <si>
    <t>Gamer</t>
  </si>
  <si>
    <t>Slush</t>
  </si>
  <si>
    <t>Grip AX5 Chris Dickerson Disc Golf Bag</t>
  </si>
  <si>
    <t>Camo</t>
  </si>
  <si>
    <t>Total Golf Bags</t>
  </si>
  <si>
    <t>Discraft Golf Bags</t>
  </si>
  <si>
    <t>Heather Blue - Discraft Golf Tournament Shoulder Bag</t>
  </si>
  <si>
    <t>Heather Gray - Discraft Golf Tournament Shoulder Bag</t>
  </si>
  <si>
    <t>Heather Red - Discraft Golf Tournament Shoulder Bag</t>
  </si>
  <si>
    <t>Black - Weekender Golf Bag</t>
  </si>
  <si>
    <t>Accessories</t>
  </si>
  <si>
    <t>Total Accessories</t>
  </si>
  <si>
    <t>Towel - Discraft print Micro Fiber</t>
  </si>
  <si>
    <t>Towel - Buzzz</t>
  </si>
  <si>
    <t>Towel - Paul McBeth</t>
  </si>
  <si>
    <t>Towel - Paige Pierce</t>
  </si>
  <si>
    <t>Sport Sack</t>
  </si>
  <si>
    <t>Reuseable Scorecards (Disc Golf)</t>
  </si>
  <si>
    <t>Stool Tri-pod Buzzz Logo</t>
  </si>
  <si>
    <t>Stool Tri-pod Discraft Logo</t>
  </si>
  <si>
    <t>Stool Tri-pod Paul McBeth Logo</t>
  </si>
  <si>
    <t>Stool Tri-pod Paige Pierce Logo</t>
  </si>
  <si>
    <t>MINIS     MINIS     MINIS     MINIS</t>
  </si>
  <si>
    <t>Total Minis</t>
  </si>
  <si>
    <t>Minis</t>
  </si>
  <si>
    <t>Buzzz - Big Z Mini</t>
  </si>
  <si>
    <t>Buzzz - Z Mini</t>
  </si>
  <si>
    <t>Brodie Smith CryZtal FLX Zone Mini</t>
  </si>
  <si>
    <t>Paige Pierce Fierce Mini</t>
  </si>
  <si>
    <t>Paul McBeth Luna Mini</t>
  </si>
  <si>
    <t>Raptor - Big Z Mini</t>
  </si>
  <si>
    <t>Crank - Big Z Mini</t>
  </si>
  <si>
    <t>Nuke - Big Z Mini</t>
  </si>
  <si>
    <t>Undertaker - Big Z Mini</t>
  </si>
  <si>
    <t>Challenger - Jawbreaker Mini</t>
  </si>
  <si>
    <t>Zone - Jawbreaker Mini</t>
  </si>
  <si>
    <t>Buzzz - Snap Cap Micro Mini</t>
  </si>
  <si>
    <t>Buzzz - SuperColor Mini</t>
  </si>
  <si>
    <t>Stickers</t>
  </si>
  <si>
    <t>Retail Fixtures/Posters</t>
  </si>
  <si>
    <t>Total Stickers</t>
  </si>
  <si>
    <t>Buzzz Vinyl Stickers</t>
  </si>
  <si>
    <t>Discraft Logo Stickers</t>
  </si>
  <si>
    <t>Buzzz - Tri Panel Stickers</t>
  </si>
  <si>
    <t>Discraft Sticker Pack set of 5 - Paul McBeth Signature Series</t>
  </si>
  <si>
    <t>Discraft Sticker Pack set of 5 - Paige Pierce Signature Series</t>
  </si>
  <si>
    <t>Total Fixtures/Posters</t>
  </si>
  <si>
    <t>Posters are no charge for retail discplays only.  Not for resale.  Maximum of 2 each per account.</t>
  </si>
  <si>
    <t>Display rack (for disc golf only) Holds approx 150 discs.  Cost $70.00</t>
  </si>
  <si>
    <t>Single display rack - Holds 12-15 discs.  For peg board, slat grid wire and slat wall.  Cost $6.00</t>
  </si>
  <si>
    <t>Flight Chart Poster</t>
  </si>
  <si>
    <t>Sold Here Poster</t>
  </si>
  <si>
    <t>Ultimate Women Poster</t>
  </si>
  <si>
    <t>Ultimate Men Poster</t>
  </si>
  <si>
    <t>Buzzz Poster</t>
  </si>
  <si>
    <t>Undertaker Poster</t>
  </si>
  <si>
    <t>Nuke Poster</t>
  </si>
  <si>
    <t>Thrasher Poster</t>
  </si>
  <si>
    <t>Vulture Poster</t>
  </si>
  <si>
    <t>Baskets</t>
  </si>
  <si>
    <t>Total baskets</t>
  </si>
  <si>
    <t>Portable ChainStar - With base and wheel</t>
  </si>
  <si>
    <t>Basic ChainStar</t>
  </si>
  <si>
    <t>Removable ChainStar - with locking collar and ground sleeve</t>
  </si>
  <si>
    <r>
      <t xml:space="preserve">Portable ChainStar </t>
    </r>
    <r>
      <rPr>
        <b/>
        <sz val="11"/>
        <color theme="1"/>
        <rFont val="Calibri"/>
        <family val="2"/>
        <scheme val="minor"/>
      </rPr>
      <t>PRO</t>
    </r>
    <r>
      <rPr>
        <sz val="11"/>
        <color theme="1"/>
        <rFont val="Calibri"/>
        <family val="2"/>
        <scheme val="minor"/>
      </rPr>
      <t xml:space="preserve"> (red) - with base and wheel</t>
    </r>
  </si>
  <si>
    <r>
      <t xml:space="preserve">Basic ChainStar </t>
    </r>
    <r>
      <rPr>
        <b/>
        <sz val="11"/>
        <color theme="1"/>
        <rFont val="Calibri"/>
        <family val="2"/>
        <scheme val="minor"/>
      </rPr>
      <t>PRO</t>
    </r>
    <r>
      <rPr>
        <sz val="11"/>
        <color theme="1"/>
        <rFont val="Calibri"/>
        <family val="2"/>
        <scheme val="minor"/>
      </rPr>
      <t xml:space="preserve"> (red)</t>
    </r>
  </si>
  <si>
    <r>
      <t xml:space="preserve">Removable ChainStar </t>
    </r>
    <r>
      <rPr>
        <b/>
        <sz val="11"/>
        <color theme="1"/>
        <rFont val="Calibri"/>
        <family val="2"/>
        <scheme val="minor"/>
      </rPr>
      <t>PRO</t>
    </r>
    <r>
      <rPr>
        <sz val="11"/>
        <color theme="1"/>
        <rFont val="Calibri"/>
        <family val="2"/>
        <scheme val="minor"/>
      </rPr>
      <t xml:space="preserve"> (red) - with locking collar and ground sleeve</t>
    </r>
  </si>
  <si>
    <t>ChainStar Lite Black (in retail packaging)</t>
  </si>
  <si>
    <t>ChainStar Lite Red (in retail packaging)</t>
  </si>
  <si>
    <t>ChainStar Lite Blue (in retail packaging)</t>
  </si>
  <si>
    <t>EMAIL THIS COMPLETED ORDER FORM TO SCOTT@DISCRAFT.COM OR FAX 248-624-2310</t>
  </si>
  <si>
    <t>Payment information (credit card) Visa, MasterCard, Discover or Amex</t>
  </si>
  <si>
    <t>Name on card</t>
  </si>
  <si>
    <t>Billing address</t>
  </si>
  <si>
    <t>City, State, Zip</t>
  </si>
  <si>
    <t>Country</t>
  </si>
  <si>
    <t>Credit card number</t>
  </si>
  <si>
    <t>Exp Date</t>
  </si>
  <si>
    <t>Security Code</t>
  </si>
  <si>
    <t>Total for SportDiscs</t>
  </si>
  <si>
    <t>Total assorted golf discs</t>
  </si>
  <si>
    <t>TOTAL DISCS ORDERED</t>
  </si>
  <si>
    <t>Total Clothing/Accessories</t>
  </si>
  <si>
    <t>Total Golf Set Cases</t>
  </si>
  <si>
    <t>Total Baskets</t>
  </si>
  <si>
    <t>Venom</t>
  </si>
  <si>
    <t>ESP Venom</t>
  </si>
  <si>
    <t>Paul McBeth T-Shirt - Signature Series</t>
  </si>
  <si>
    <t>Paul McBeth T-Shirt - Circle Logo - Gray</t>
  </si>
  <si>
    <t>Paul McBeth T-Shirt - Circle Logo - Navy</t>
  </si>
  <si>
    <t>Paul McBeth Performace T-Shirt - PM Logo - Charcoal</t>
  </si>
  <si>
    <t>Paul McBeth Performace T-Shirt - PM Logo - Navy</t>
  </si>
  <si>
    <t>Zone OS</t>
  </si>
  <si>
    <t>2023 Chris Dickerson Tour Series Buzzz</t>
  </si>
  <si>
    <t>2023 Paige Pierce Tour Series Fierce</t>
  </si>
  <si>
    <t>2023 Corey Ellis Tour Series Force</t>
  </si>
  <si>
    <t>2023 Paul McBeth Tour Series Luna</t>
  </si>
  <si>
    <t>2023 Ezra Aderhold Tour Series Nuke</t>
  </si>
  <si>
    <t>2023 Aaron Gossage Tour Series Raptor</t>
  </si>
  <si>
    <t>2023 Valerie Mandujano Tour Series Scorch</t>
  </si>
  <si>
    <t>2023 Missy Gannon Tour Series Thrasher</t>
  </si>
  <si>
    <t>2023 Anthony Barela Tour Series Venom</t>
  </si>
  <si>
    <t>2023 Holyn Handley Tour Series Vulture</t>
  </si>
  <si>
    <t>2023 Adam Hammes Tour Series Zone</t>
  </si>
  <si>
    <t>2023 Brodie Smith Tour Series Zone OS</t>
  </si>
  <si>
    <t>IF you have an account with us and have not filled out your states</t>
  </si>
  <si>
    <t>Repeating order (orders to ship about every 3-5 weeks, as stock permits)</t>
  </si>
  <si>
    <t>Stratus</t>
  </si>
  <si>
    <t>2023 Tour Discs</t>
  </si>
  <si>
    <r>
      <t>SuperColor Gallery Buzzz -</t>
    </r>
    <r>
      <rPr>
        <b/>
        <sz val="11"/>
        <color theme="1"/>
        <rFont val="Calibri"/>
        <family val="2"/>
        <scheme val="minor"/>
      </rPr>
      <t xml:space="preserve"> Bali</t>
    </r>
  </si>
  <si>
    <r>
      <t xml:space="preserve">SuperColor Gallery Buzzz - </t>
    </r>
    <r>
      <rPr>
        <b/>
        <sz val="11"/>
        <color theme="1"/>
        <rFont val="Calibri"/>
        <family val="2"/>
        <scheme val="minor"/>
      </rPr>
      <t>Bunksy</t>
    </r>
  </si>
  <si>
    <r>
      <t xml:space="preserve">SuperColor Gallery Buzzz - </t>
    </r>
    <r>
      <rPr>
        <b/>
        <sz val="11"/>
        <color theme="1"/>
        <rFont val="Calibri"/>
        <family val="2"/>
        <scheme val="minor"/>
      </rPr>
      <t>Demise</t>
    </r>
  </si>
  <si>
    <r>
      <t>SuperColor Gallery Buzzz -</t>
    </r>
    <r>
      <rPr>
        <b/>
        <sz val="11"/>
        <color theme="1"/>
        <rFont val="Calibri"/>
        <family val="2"/>
        <scheme val="minor"/>
      </rPr>
      <t xml:space="preserve"> Earth</t>
    </r>
  </si>
  <si>
    <r>
      <t xml:space="preserve">SuperColor Gallery Buzzz - </t>
    </r>
    <r>
      <rPr>
        <b/>
        <sz val="11"/>
        <color theme="1"/>
        <rFont val="Calibri"/>
        <family val="2"/>
        <scheme val="minor"/>
      </rPr>
      <t>Fire</t>
    </r>
  </si>
  <si>
    <r>
      <t xml:space="preserve">SuperColor Gallery Buzzz - </t>
    </r>
    <r>
      <rPr>
        <b/>
        <sz val="11"/>
        <color theme="1"/>
        <rFont val="Calibri"/>
        <family val="2"/>
        <scheme val="minor"/>
      </rPr>
      <t>Lichten</t>
    </r>
  </si>
  <si>
    <r>
      <t xml:space="preserve">SuperColor Gallery Buzzz - </t>
    </r>
    <r>
      <rPr>
        <b/>
        <sz val="11"/>
        <color theme="1"/>
        <rFont val="Calibri"/>
        <family val="2"/>
        <scheme val="minor"/>
      </rPr>
      <t>Moon</t>
    </r>
  </si>
  <si>
    <t>Recently Restocked</t>
  </si>
  <si>
    <t>√</t>
  </si>
  <si>
    <t xml:space="preserve"> PP Nuke</t>
  </si>
  <si>
    <t>PP Undertaker</t>
  </si>
  <si>
    <t xml:space="preserve"> PP Sol</t>
  </si>
  <si>
    <t>PS Buzzz SS</t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</si>
  <si>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Z Line Zone OS</t>
    </r>
  </si>
  <si>
    <t>Neon</t>
  </si>
  <si>
    <t>Mini - UltraStar - Hot Stamp</t>
  </si>
  <si>
    <t>Big Z Athena</t>
  </si>
  <si>
    <t>McBeth Big Z Athena</t>
  </si>
  <si>
    <t>2023 Tour Poster</t>
  </si>
  <si>
    <t>ESP White discs with blank top.  Bottom stamped.  Great for dyeing.</t>
  </si>
  <si>
    <t>White/Blank Top/Bottom stamp</t>
  </si>
  <si>
    <t>Challenger Poster</t>
  </si>
  <si>
    <t>Comet Poster</t>
  </si>
  <si>
    <t>Crank Poster</t>
  </si>
  <si>
    <t>Machete Poster</t>
  </si>
  <si>
    <t>Make Moves Poster</t>
  </si>
  <si>
    <t>Predator Poster</t>
  </si>
  <si>
    <t>Raptor Poster</t>
  </si>
  <si>
    <t>Sting Poster</t>
  </si>
  <si>
    <r>
      <rPr>
        <b/>
        <sz val="11"/>
        <color theme="1"/>
        <rFont val="Calibri"/>
        <family val="2"/>
        <scheme val="minor"/>
      </rPr>
      <t xml:space="preserve"> NEW </t>
    </r>
    <r>
      <rPr>
        <sz val="11"/>
        <color theme="1"/>
        <rFont val="Calibri"/>
        <family val="2"/>
        <scheme val="minor"/>
      </rPr>
      <t>-Z Line Venom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</si>
  <si>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Jawbreaker Zone OS</t>
    </r>
    <r>
      <rPr>
        <b/>
        <i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</si>
  <si>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 xml:space="preserve">NEW </t>
    </r>
    <r>
      <rPr>
        <sz val="11"/>
        <color theme="1"/>
        <rFont val="Calibri"/>
        <family val="2"/>
        <scheme val="minor"/>
      </rPr>
      <t>- Hard Zone OS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</si>
  <si>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Soft Zone OS 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</si>
  <si>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Big Z Venom</t>
    </r>
  </si>
  <si>
    <t>Z Lite</t>
  </si>
  <si>
    <t>151-159</t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</si>
  <si>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-Z Lite Crank</t>
    </r>
  </si>
  <si>
    <r>
      <rPr>
        <b/>
        <sz val="11"/>
        <color theme="1"/>
        <rFont val="Calibri"/>
        <family val="2"/>
        <scheme val="minor"/>
      </rPr>
      <t xml:space="preserve"> NEW</t>
    </r>
    <r>
      <rPr>
        <sz val="11"/>
        <color theme="1"/>
        <rFont val="Calibri"/>
        <family val="2"/>
        <scheme val="minor"/>
      </rPr>
      <t xml:space="preserve"> - Z Lite Force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</si>
  <si>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Z Lite Heat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</si>
  <si>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Z Lite Nuke</t>
    </r>
  </si>
  <si>
    <r>
      <rPr>
        <b/>
        <sz val="11"/>
        <color theme="1"/>
        <rFont val="Calibri"/>
        <family val="2"/>
        <scheme val="minor"/>
      </rPr>
      <t xml:space="preserve">NEW </t>
    </r>
    <r>
      <rPr>
        <sz val="11"/>
        <color theme="1"/>
        <rFont val="Calibri"/>
        <family val="2"/>
        <scheme val="minor"/>
      </rPr>
      <t>- Z Lite Nuke OS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</si>
  <si>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Z Lite Scorch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</si>
  <si>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Z Lite Thrasher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</si>
  <si>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Z Lite Venom</t>
    </r>
  </si>
  <si>
    <t>X Heat</t>
  </si>
  <si>
    <t>GOLF DISCS</t>
  </si>
  <si>
    <t>Discraft Banner 2'x4'</t>
  </si>
  <si>
    <t>N/A</t>
  </si>
  <si>
    <t>Order qty</t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</si>
  <si>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SuperColor Gallery Buzzz - </t>
    </r>
    <r>
      <rPr>
        <b/>
        <sz val="11"/>
        <color theme="1"/>
        <rFont val="Calibri"/>
        <family val="2"/>
        <scheme val="minor"/>
      </rPr>
      <t>Astronaut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</si>
  <si>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SuperColor Gallery Buzzz - </t>
    </r>
    <r>
      <rPr>
        <b/>
        <sz val="11"/>
        <color theme="1"/>
        <rFont val="Calibri"/>
        <family val="2"/>
        <scheme val="minor"/>
      </rPr>
      <t>Owl</t>
    </r>
  </si>
  <si>
    <t>Paul McBeth - Trucker Hat - PM Logo - Navy</t>
  </si>
  <si>
    <t>Paul McBeth - Trucker Hat - PM Logo - Red</t>
  </si>
  <si>
    <t>Limited Availability - First come first serve on these items.</t>
  </si>
  <si>
    <t>Special 3 packs</t>
  </si>
  <si>
    <t>Paul McBeth 3 Pack Golf Disc set - Wholesale $25.00/ Msrp $54.99</t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</si>
  <si>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ESP FLX Avenger SS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</si>
  <si>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-ESP FLX Buzzz SS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</si>
  <si>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ESP FLX Nuke</t>
    </r>
  </si>
  <si>
    <t>You can now place a one-time order as often as you need or a repeating cycle order(cycle orders are sent about once per month)  to receive a shipment of golf discs to fit your needs and your budget.  Sorry, no returns.</t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</si>
  <si>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SuperColor Gallery Buzzz -</t>
    </r>
    <r>
      <rPr>
        <b/>
        <sz val="11"/>
        <color theme="1"/>
        <rFont val="Calibri"/>
        <family val="2"/>
        <scheme val="minor"/>
      </rPr>
      <t xml:space="preserve"> Ancient Alien</t>
    </r>
  </si>
  <si>
    <t>Supercolor &amp; Full Foil Golf Discs</t>
  </si>
  <si>
    <r>
      <rPr>
        <b/>
        <sz val="11"/>
        <color theme="1"/>
        <rFont val="Calibri"/>
        <family val="2"/>
        <scheme val="minor"/>
      </rPr>
      <t>NEW - FULL FOIL</t>
    </r>
    <r>
      <rPr>
        <sz val="11"/>
        <color theme="1"/>
        <rFont val="Calibri"/>
        <family val="2"/>
        <scheme val="minor"/>
      </rPr>
      <t xml:space="preserve"> SuperColor Buzzz -</t>
    </r>
    <r>
      <rPr>
        <b/>
        <sz val="11"/>
        <color theme="1"/>
        <rFont val="Calibri"/>
        <family val="2"/>
        <scheme val="minor"/>
      </rPr>
      <t xml:space="preserve"> Chains Green</t>
    </r>
  </si>
  <si>
    <r>
      <rPr>
        <b/>
        <sz val="11"/>
        <color theme="1"/>
        <rFont val="Calibri"/>
        <family val="2"/>
        <scheme val="minor"/>
      </rPr>
      <t>NEW - FULL FOIL</t>
    </r>
    <r>
      <rPr>
        <sz val="11"/>
        <color theme="1"/>
        <rFont val="Calibri"/>
        <family val="2"/>
        <scheme val="minor"/>
      </rPr>
      <t xml:space="preserve"> SuperColor Buzzz -</t>
    </r>
    <r>
      <rPr>
        <b/>
        <sz val="11"/>
        <color theme="1"/>
        <rFont val="Calibri"/>
        <family val="2"/>
        <scheme val="minor"/>
      </rPr>
      <t xml:space="preserve"> Chains Pink</t>
    </r>
  </si>
  <si>
    <r>
      <rPr>
        <b/>
        <sz val="11"/>
        <color theme="1"/>
        <rFont val="Calibri"/>
        <family val="2"/>
        <scheme val="minor"/>
      </rPr>
      <t>NEW - FULL FOIL</t>
    </r>
    <r>
      <rPr>
        <sz val="11"/>
        <color theme="1"/>
        <rFont val="Calibri"/>
        <family val="2"/>
        <scheme val="minor"/>
      </rPr>
      <t xml:space="preserve"> SuperColor Buzzz -</t>
    </r>
    <r>
      <rPr>
        <b/>
        <sz val="11"/>
        <color theme="1"/>
        <rFont val="Calibri"/>
        <family val="2"/>
        <scheme val="minor"/>
      </rPr>
      <t xml:space="preserve"> Chains Blue</t>
    </r>
  </si>
  <si>
    <t>NEW - ESP Zone OS</t>
  </si>
  <si>
    <t>141-150</t>
  </si>
  <si>
    <t>Cicada</t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</si>
  <si>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Z Line Cicada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</si>
  <si>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ESP Cicada</t>
    </r>
  </si>
  <si>
    <t>out</t>
  </si>
  <si>
    <t>X Stratus (All under 140 grams)</t>
  </si>
  <si>
    <t>Minimum order is 25 total discs.  You can order any quantity over 25</t>
  </si>
  <si>
    <t>Big Z Cicada</t>
  </si>
  <si>
    <t>NEW - Anax</t>
  </si>
  <si>
    <t>NEW - Athena</t>
  </si>
  <si>
    <t>NEW - Hades</t>
  </si>
  <si>
    <t>NEW - Luna</t>
  </si>
  <si>
    <t>NEW - Malta</t>
  </si>
  <si>
    <t>NEW - Zeus</t>
  </si>
  <si>
    <t>NEW - Passion</t>
  </si>
  <si>
    <t>SALE ITEMS - Limited Availability - First come first serve on these items.</t>
  </si>
  <si>
    <t>Spring cleaning sale</t>
  </si>
  <si>
    <t>2022 Tim Barham Tour Series Buzzz SS $7.00 each</t>
  </si>
  <si>
    <t>2022 Andrew Presnell Tour Series Force $7.00 each</t>
  </si>
  <si>
    <t>2022 Alexis Mandujano Tour Series Scorch $7.00 each</t>
  </si>
  <si>
    <t>2022 Missy Gannon Tour Series Thrasher $7.00 each</t>
  </si>
  <si>
    <t>2022 Ben Callaway Tour Series Undertaker $7.00 each</t>
  </si>
  <si>
    <t>Paul McBeth 6X Claw ESP Anax $10.00 each</t>
  </si>
  <si>
    <t>Paul McBeth 6X Claw ESP Hades $10.00 each</t>
  </si>
  <si>
    <t>Paul McBeth 6X Claw ESP Luna $10.00 each</t>
  </si>
  <si>
    <t>Paul McBeth 6X Claw ESP Malta $10.00 each</t>
  </si>
  <si>
    <t>Paul McBeth 6X Claw ESP ZEUS $10.00 each</t>
  </si>
  <si>
    <t>Paul McBeth 6X Claw McBeast ESP Force $10.00 each</t>
  </si>
  <si>
    <t>Paul McBeth 6X Claw McBeast ESP Heat $10.00 each</t>
  </si>
  <si>
    <t>Paul McBeth 6X Claw McBeast ESP Undertaker $10.00 each</t>
  </si>
  <si>
    <r>
      <rPr>
        <b/>
        <sz val="11"/>
        <color theme="1"/>
        <rFont val="Calibri"/>
        <family val="2"/>
        <scheme val="minor"/>
      </rPr>
      <t>DISCONTINUED</t>
    </r>
    <r>
      <rPr>
        <sz val="11"/>
        <color theme="1"/>
        <rFont val="Calibri"/>
        <family val="2"/>
        <scheme val="minor"/>
      </rPr>
      <t xml:space="preserve"> Z Line Machete</t>
    </r>
  </si>
  <si>
    <r>
      <rPr>
        <b/>
        <sz val="11"/>
        <color theme="1"/>
        <rFont val="Calibri"/>
        <family val="2"/>
        <scheme val="minor"/>
      </rPr>
      <t>DISCONTINUED</t>
    </r>
    <r>
      <rPr>
        <sz val="11"/>
        <color theme="1"/>
        <rFont val="Calibri"/>
        <family val="2"/>
        <scheme val="minor"/>
      </rPr>
      <t xml:space="preserve"> Z Line Surge SS</t>
    </r>
  </si>
  <si>
    <r>
      <rPr>
        <b/>
        <sz val="11"/>
        <color theme="1"/>
        <rFont val="Calibri"/>
        <family val="2"/>
        <scheme val="minor"/>
      </rPr>
      <t>DISCONTINUED</t>
    </r>
    <r>
      <rPr>
        <sz val="11"/>
        <color theme="1"/>
        <rFont val="Calibri"/>
        <family val="2"/>
        <scheme val="minor"/>
      </rPr>
      <t xml:space="preserve"> Z Line Stalker</t>
    </r>
  </si>
  <si>
    <r>
      <rPr>
        <b/>
        <sz val="11"/>
        <color theme="1"/>
        <rFont val="Calibri"/>
        <family val="2"/>
        <scheme val="minor"/>
      </rPr>
      <t>DISCONTINUED</t>
    </r>
    <r>
      <rPr>
        <sz val="11"/>
        <color theme="1"/>
        <rFont val="Calibri"/>
        <family val="2"/>
        <scheme val="minor"/>
      </rPr>
      <t xml:space="preserve"> Z Line Wasp</t>
    </r>
  </si>
  <si>
    <r>
      <rPr>
        <b/>
        <sz val="11"/>
        <color theme="1"/>
        <rFont val="Calibri"/>
        <family val="2"/>
        <scheme val="minor"/>
      </rPr>
      <t>DISCONTINUED</t>
    </r>
    <r>
      <rPr>
        <sz val="11"/>
        <color theme="1"/>
        <rFont val="Calibri"/>
        <family val="2"/>
        <scheme val="minor"/>
      </rPr>
      <t xml:space="preserve"> Z Line Zombee</t>
    </r>
  </si>
  <si>
    <t>Random Golf discs - Random exclusive hot stamps on special blends - $8.00 each</t>
  </si>
  <si>
    <t>Grip Disc Golf Bag - Chris Dickerson AX5 $99.99 each</t>
  </si>
  <si>
    <t>Fly Dye Z Avenger SS</t>
  </si>
  <si>
    <t>Fly Dye Z Buzzz</t>
  </si>
  <si>
    <t>Fly Dye Z Buzzz SS</t>
  </si>
  <si>
    <t>Fly Dye Z Meteor</t>
  </si>
  <si>
    <t>Fly Dye Z Nuke SS</t>
  </si>
  <si>
    <t>Fly Dye Z Raptor</t>
  </si>
  <si>
    <t>Fly Dye Z Sol</t>
  </si>
  <si>
    <t>Fly Dye Z Zone</t>
  </si>
  <si>
    <t>McBeth Z Anax</t>
  </si>
  <si>
    <t>MCBeth Z Athena</t>
  </si>
  <si>
    <t>MCBeth Z Hades</t>
  </si>
  <si>
    <t>MCBeth Z Malta</t>
  </si>
  <si>
    <t>MCBeth Z Zeus</t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</si>
  <si>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Fly Dye McBeth Z Anax</t>
    </r>
  </si>
  <si>
    <r>
      <t xml:space="preserve"> </t>
    </r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Fly Dye McBeth Z Athena</t>
    </r>
  </si>
  <si>
    <r>
      <t xml:space="preserve"> </t>
    </r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Fly Dye McBeth Z Hades</t>
    </r>
  </si>
  <si>
    <r>
      <t xml:space="preserve"> </t>
    </r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Fly Dye McBeth Z Malta</t>
    </r>
  </si>
  <si>
    <r>
      <t xml:space="preserve"> </t>
    </r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Fly Dye McBeth Z Zeus</t>
    </r>
  </si>
  <si>
    <t>Recycle</t>
  </si>
  <si>
    <t>NEW RELEASE</t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</si>
  <si>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Recycle Golf Avenger SS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</si>
  <si>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Recycle Golf Buzzz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</si>
  <si>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Recycle Golf Challenger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</si>
  <si>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Recycle Golf Force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</si>
  <si>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Recycle Golf Heat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</si>
  <si>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Recycle Golf Meteor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</si>
  <si>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Recycle Golf Scorch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</si>
  <si>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Recycle Golf Thrasher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</si>
  <si>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Recycle Golf Zone</t>
    </r>
  </si>
  <si>
    <t>Fly Dye Z Heat</t>
  </si>
  <si>
    <r>
      <rPr>
        <b/>
        <sz val="11"/>
        <color theme="1"/>
        <rFont val="Calibri"/>
        <family val="2"/>
        <scheme val="minor"/>
      </rPr>
      <t>DISCONTINUED</t>
    </r>
    <r>
      <rPr>
        <sz val="11"/>
        <color theme="1"/>
        <rFont val="Calibri"/>
        <family val="2"/>
        <scheme val="minor"/>
      </rPr>
      <t xml:space="preserve"> - ESP Stalker</t>
    </r>
  </si>
  <si>
    <t>Bert Kreischer Jawbreaker UltraStar $7.50 wholesale/$15.00 msrp</t>
  </si>
  <si>
    <t>Bert Kreischer SuperColor Buzzz $10.00 wholesale/$20.00 msrp</t>
  </si>
  <si>
    <t>Bert Kreischer 3 pack machine set $30.00 wholesale/$50.00 msrp</t>
  </si>
  <si>
    <t>Zone Clear Vinyl Sticker</t>
  </si>
  <si>
    <r>
      <rPr>
        <b/>
        <sz val="11"/>
        <color theme="1"/>
        <rFont val="Calibri"/>
        <family val="2"/>
        <scheme val="minor"/>
      </rPr>
      <t>NEW -Chess.com Champion</t>
    </r>
    <r>
      <rPr>
        <sz val="11"/>
        <color theme="1"/>
        <rFont val="Calibri"/>
        <family val="2"/>
        <scheme val="minor"/>
      </rPr>
      <t xml:space="preserve"> Anthony Barela Ti Colorshift Zone $10.00 wholesale/$21.99 msrp</t>
    </r>
  </si>
  <si>
    <r>
      <t xml:space="preserve">Jersey - Buzzz </t>
    </r>
    <r>
      <rPr>
        <b/>
        <sz val="11"/>
        <color theme="1"/>
        <rFont val="Calibri"/>
        <family val="2"/>
        <scheme val="minor"/>
      </rPr>
      <t>NEW</t>
    </r>
  </si>
  <si>
    <t>updated: 03/12/24</t>
  </si>
  <si>
    <t>Paul McBeth - ESP Buzzz 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</si>
</sst>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85">
    <xf numFmtId="0" fontId="0" fillId="0" borderId="0" xfId="0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0" fillId="0" borderId="0" xfId="0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12" borderId="0" xfId="0" applyFill="1"/>
    <xf numFmtId="0" fontId="5" fillId="15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5" fillId="0" borderId="23" xfId="0" applyFont="1" applyBorder="1" applyAlignment="1" applyProtection="1">
      <alignment horizontal="center"/>
      <protection locked="0"/>
    </xf>
    <xf numFmtId="0" fontId="5" fillId="15" borderId="23" xfId="0" applyFont="1" applyFill="1" applyBorder="1" applyAlignment="1">
      <alignment horizontal="center"/>
    </xf>
    <xf numFmtId="0" fontId="2" fillId="0" borderId="19" xfId="0" applyFont="1" applyBorder="1" applyAlignment="1">
      <alignment vertical="center" textRotation="180"/>
    </xf>
    <xf numFmtId="0" fontId="2" fillId="0" borderId="19" xfId="0" applyFont="1" applyBorder="1" applyAlignment="1">
      <alignment horizontal="center" vertical="center" textRotation="180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6" borderId="23" xfId="0" applyFont="1" applyFill="1" applyBorder="1" applyAlignment="1" applyProtection="1">
      <alignment horizontal="center"/>
      <protection locked="0"/>
    </xf>
    <xf numFmtId="0" fontId="0" fillId="10" borderId="0" xfId="0" applyFill="1"/>
    <xf numFmtId="0" fontId="2" fillId="0" borderId="1" xfId="0" applyFont="1" applyBorder="1" applyAlignment="1">
      <alignment vertical="center" textRotation="180"/>
    </xf>
    <xf numFmtId="0" fontId="0" fillId="10" borderId="0" xfId="0" applyFill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2" fillId="0" borderId="34" xfId="0" applyFont="1" applyBorder="1" applyAlignment="1">
      <alignment vertical="center" textRotation="18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0" borderId="0" xfId="0" applyFill="1" applyAlignment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5" fillId="3" borderId="23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textRotation="180" wrapText="1"/>
    </xf>
    <xf numFmtId="0" fontId="5" fillId="0" borderId="28" xfId="0" applyFont="1" applyBorder="1" applyAlignment="1">
      <alignment horizontal="center" vertical="center" textRotation="180" wrapText="1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0" xfId="0" applyFont="1" applyBorder="1" applyAlignment="1">
      <alignment horizontal="center" vertical="center" textRotation="180" wrapText="1"/>
    </xf>
    <xf numFmtId="0" fontId="5" fillId="0" borderId="22" xfId="0" applyFont="1" applyBorder="1" applyAlignment="1">
      <alignment horizontal="center" vertical="center" textRotation="180" wrapText="1"/>
    </xf>
    <xf numFmtId="0" fontId="0" fillId="10" borderId="0" xfId="0" applyFill="1" applyAlignment="1">
      <alignment horizontal="center"/>
    </xf>
    <xf numFmtId="0" fontId="5" fillId="0" borderId="1" xfId="0" applyFont="1" applyBorder="1" applyAlignment="1">
      <alignment horizontal="center" vertical="center" textRotation="180" wrapText="1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11" borderId="0" xfId="0" applyFill="1" applyAlignment="1">
      <alignment horizontal="center"/>
    </xf>
    <xf numFmtId="0" fontId="5" fillId="0" borderId="1" xfId="0" applyFont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6" borderId="0" xfId="0" applyFill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2" fillId="7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3" borderId="23" xfId="0" applyFill="1" applyBorder="1" applyAlignment="1">
      <alignment horizontal="left"/>
    </xf>
    <xf numFmtId="14" fontId="0" fillId="0" borderId="23" xfId="0" applyNumberFormat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20" fillId="0" borderId="5" xfId="0" applyFont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17" fillId="0" borderId="2" xfId="1" applyFill="1" applyBorder="1" applyAlignment="1" applyProtection="1">
      <alignment horizontal="center"/>
    </xf>
    <xf numFmtId="0" fontId="17" fillId="0" borderId="3" xfId="1" applyFill="1" applyBorder="1" applyAlignment="1" applyProtection="1">
      <alignment horizontal="center"/>
    </xf>
    <xf numFmtId="0" fontId="17" fillId="0" borderId="4" xfId="1" applyFill="1" applyBorder="1" applyAlignment="1" applyProtection="1">
      <alignment horizontal="center"/>
    </xf>
    <xf numFmtId="0" fontId="8" fillId="4" borderId="0" xfId="0" applyFont="1" applyFill="1" applyAlignment="1">
      <alignment horizontal="center" vertical="center" wrapText="1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6" fillId="9" borderId="23" xfId="0" applyFont="1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0" fillId="0" borderId="5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12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13" borderId="0" xfId="0" applyFont="1" applyFill="1" applyAlignment="1">
      <alignment horizontal="right"/>
    </xf>
    <xf numFmtId="0" fontId="5" fillId="0" borderId="1" xfId="0" applyFont="1" applyBorder="1" applyAlignment="1">
      <alignment horizontal="left"/>
    </xf>
    <xf numFmtId="0" fontId="12" fillId="12" borderId="0" xfId="0" applyFont="1" applyFill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0" fontId="0" fillId="0" borderId="5" xfId="0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12" fillId="12" borderId="5" xfId="0" applyFont="1" applyFill="1" applyBorder="1" applyAlignment="1">
      <alignment horizontal="left"/>
    </xf>
    <xf numFmtId="0" fontId="13" fillId="12" borderId="0" xfId="0" applyFont="1" applyFill="1" applyAlignment="1">
      <alignment horizontal="center" vertical="center" textRotation="90"/>
    </xf>
    <xf numFmtId="0" fontId="5" fillId="0" borderId="16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12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12" fillId="4" borderId="0" xfId="0" applyFont="1" applyFill="1" applyAlignment="1">
      <alignment horizontal="center" vertical="center" textRotation="90"/>
    </xf>
    <xf numFmtId="0" fontId="12" fillId="4" borderId="0" xfId="0" applyFont="1" applyFill="1" applyAlignment="1">
      <alignment horizontal="center"/>
    </xf>
    <xf numFmtId="0" fontId="0" fillId="15" borderId="1" xfId="0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8" borderId="0" xfId="0" applyFill="1" applyAlignment="1">
      <alignment horizontal="center"/>
    </xf>
    <xf numFmtId="0" fontId="1" fillId="8" borderId="0" xfId="0" applyFont="1" applyFill="1" applyAlignment="1">
      <alignment horizontal="center" vertical="center" textRotation="90"/>
    </xf>
    <xf numFmtId="0" fontId="0" fillId="14" borderId="0" xfId="0" applyFill="1" applyAlignment="1">
      <alignment horizontal="center"/>
    </xf>
    <xf numFmtId="0" fontId="0" fillId="0" borderId="15" xfId="0" applyBorder="1" applyAlignment="1">
      <alignment horizontal="right"/>
    </xf>
    <xf numFmtId="0" fontId="1" fillId="14" borderId="0" xfId="0" applyFont="1" applyFill="1" applyAlignment="1">
      <alignment horizontal="center" vertical="center" textRotation="90"/>
    </xf>
    <xf numFmtId="0" fontId="0" fillId="0" borderId="19" xfId="0" applyBorder="1" applyAlignment="1">
      <alignment horizontal="center"/>
    </xf>
    <xf numFmtId="0" fontId="3" fillId="14" borderId="0" xfId="0" applyFont="1" applyFill="1" applyAlignment="1">
      <alignment horizontal="center" vertical="center" textRotation="90"/>
    </xf>
    <xf numFmtId="0" fontId="0" fillId="0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center"/>
    </xf>
    <xf numFmtId="0" fontId="14" fillId="2" borderId="0" xfId="0" applyFont="1" applyFill="1" applyAlignment="1">
      <alignment horizontal="right"/>
    </xf>
    <xf numFmtId="49" fontId="0" fillId="0" borderId="1" xfId="0" applyNumberFormat="1" applyBorder="1" applyAlignment="1" applyProtection="1">
      <alignment horizontal="center"/>
      <protection locked="0"/>
    </xf>
    <xf numFmtId="0" fontId="2" fillId="9" borderId="0" xfId="0" applyFont="1" applyFill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/>
    </xf>
    <xf numFmtId="0" fontId="15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 textRotation="180" wrapText="1"/>
    </xf>
    <xf numFmtId="0" fontId="7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180"/>
    </xf>
    <xf numFmtId="0" fontId="2" fillId="0" borderId="27" xfId="0" applyFont="1" applyBorder="1" applyAlignment="1">
      <alignment horizontal="center" vertical="center" textRotation="180"/>
    </xf>
    <xf numFmtId="0" fontId="2" fillId="0" borderId="28" xfId="0" applyFont="1" applyBorder="1" applyAlignment="1">
      <alignment horizontal="center" vertical="center" textRotation="18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171450</xdr:colOff>
      <xdr:row>0</xdr:row>
      <xdr:rowOff>28575</xdr:rowOff>
    </xdr:from>
    <xdr:to>
      <xdr:col>16</xdr:col>
      <xdr:colOff>123825</xdr:colOff>
      <xdr:row>0</xdr:row>
      <xdr:rowOff>381000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28575"/>
          <a:ext cx="11430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123825</xdr:colOff>
      <xdr:row>311</xdr:row>
      <xdr:rowOff>57150</xdr:rowOff>
    </xdr:from>
    <xdr:to>
      <xdr:col>25</xdr:col>
      <xdr:colOff>85725</xdr:colOff>
      <xdr:row>311</xdr:row>
      <xdr:rowOff>390906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0" y="46148625"/>
          <a:ext cx="1390650" cy="333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5"/>
  <sheetViews>
    <sheetView tabSelected="1" workbookViewId="0">
      <selection activeCell="C4" sqref="C4:N4"/>
    </sheetView>
  </sheetViews>
  <sheetFormatPr defaultRowHeight="15" x14ac:dyDescent="0.25"/>
  <cols>
    <col min="1" max="52" width="3.5703125" customWidth="1"/>
  </cols>
  <sheetData>
    <row r="1" spans="1:28" ht="32.25" customHeight="1" x14ac:dyDescent="0.25">
      <c r="A1" s="101" t="s">
        <v>0</v>
      </c>
      <c r="B1" s="101"/>
      <c r="C1" s="101"/>
      <c r="D1" s="101"/>
      <c r="E1" s="101"/>
      <c r="F1" s="101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t="s">
        <v>1</v>
      </c>
    </row>
    <row r="2" spans="1:28" x14ac:dyDescent="0.25">
      <c r="A2" s="64" t="s">
        <v>2</v>
      </c>
      <c r="B2" s="64"/>
      <c r="C2" s="64"/>
      <c r="D2" s="64"/>
      <c r="E2" s="64"/>
      <c r="F2" s="64"/>
      <c r="G2" s="64"/>
      <c r="H2" s="64" t="s">
        <v>3</v>
      </c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 t="s">
        <v>4</v>
      </c>
      <c r="W2" s="64"/>
      <c r="X2" s="64"/>
      <c r="Y2" s="64"/>
      <c r="Z2" s="64"/>
      <c r="AA2" s="64"/>
      <c r="AB2" s="64"/>
    </row>
    <row r="3" spans="1:28" x14ac:dyDescent="0.25">
      <c r="A3" s="102" t="s">
        <v>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 t="s">
        <v>6</v>
      </c>
      <c r="P3" s="102"/>
      <c r="Q3" s="102"/>
      <c r="R3" s="102"/>
      <c r="S3" s="102"/>
      <c r="T3" s="102"/>
      <c r="U3" s="102"/>
      <c r="V3" s="103" t="s">
        <v>601</v>
      </c>
      <c r="W3" s="103"/>
      <c r="X3" s="103"/>
      <c r="Y3" s="103"/>
      <c r="Z3" s="103"/>
      <c r="AA3" s="103"/>
      <c r="AB3" s="103"/>
    </row>
    <row r="4" spans="1:28" x14ac:dyDescent="0.25">
      <c r="A4" s="94" t="s">
        <v>7</v>
      </c>
      <c r="B4" s="94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4" t="s">
        <v>7</v>
      </c>
      <c r="P4" s="94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</row>
    <row r="5" spans="1:28" x14ac:dyDescent="0.25">
      <c r="A5" s="94" t="s">
        <v>8</v>
      </c>
      <c r="B5" s="94"/>
      <c r="C5" s="94"/>
      <c r="D5" s="94"/>
      <c r="E5" s="94"/>
      <c r="F5" s="94"/>
      <c r="G5" s="94"/>
      <c r="H5" s="94"/>
      <c r="I5" s="99"/>
      <c r="J5" s="99"/>
      <c r="K5" s="99"/>
      <c r="L5" s="99"/>
      <c r="M5" s="99"/>
      <c r="N5" s="99"/>
      <c r="O5" s="94" t="s">
        <v>8</v>
      </c>
      <c r="P5" s="94"/>
      <c r="Q5" s="94"/>
      <c r="R5" s="94"/>
      <c r="S5" s="94"/>
      <c r="T5" s="94"/>
      <c r="U5" s="94"/>
      <c r="V5" s="94"/>
      <c r="W5" s="99"/>
      <c r="X5" s="99"/>
      <c r="Y5" s="99"/>
      <c r="Z5" s="99"/>
      <c r="AA5" s="99"/>
      <c r="AB5" s="99"/>
    </row>
    <row r="6" spans="1:28" x14ac:dyDescent="0.25">
      <c r="A6" s="94" t="s">
        <v>9</v>
      </c>
      <c r="B6" s="94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4" t="s">
        <v>9</v>
      </c>
      <c r="P6" s="94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</row>
    <row r="7" spans="1:28" x14ac:dyDescent="0.25">
      <c r="A7" s="1" t="s">
        <v>10</v>
      </c>
      <c r="B7" s="99"/>
      <c r="C7" s="99"/>
      <c r="D7" s="99"/>
      <c r="E7" s="99"/>
      <c r="F7" s="94" t="s">
        <v>11</v>
      </c>
      <c r="G7" s="94"/>
      <c r="H7" s="99"/>
      <c r="I7" s="99"/>
      <c r="J7" s="99"/>
      <c r="K7" s="2" t="s">
        <v>12</v>
      </c>
      <c r="L7" s="99"/>
      <c r="M7" s="99"/>
      <c r="N7" s="99"/>
      <c r="O7" s="1" t="s">
        <v>10</v>
      </c>
      <c r="P7" s="99"/>
      <c r="Q7" s="99"/>
      <c r="R7" s="99"/>
      <c r="S7" s="99"/>
      <c r="T7" s="94" t="s">
        <v>11</v>
      </c>
      <c r="U7" s="94"/>
      <c r="V7" s="99"/>
      <c r="W7" s="99"/>
      <c r="X7" s="99"/>
      <c r="Y7" s="2" t="s">
        <v>12</v>
      </c>
      <c r="Z7" s="99"/>
      <c r="AA7" s="99"/>
      <c r="AB7" s="99"/>
    </row>
    <row r="8" spans="1:28" x14ac:dyDescent="0.25">
      <c r="A8" s="94" t="s">
        <v>13</v>
      </c>
      <c r="B8" s="94"/>
      <c r="C8" s="99"/>
      <c r="D8" s="99"/>
      <c r="E8" s="99"/>
      <c r="F8" s="99"/>
      <c r="G8" s="99"/>
      <c r="H8" s="94" t="s">
        <v>14</v>
      </c>
      <c r="I8" s="94"/>
      <c r="J8" s="99"/>
      <c r="K8" s="99"/>
      <c r="L8" s="99"/>
      <c r="M8" s="99"/>
      <c r="N8" s="99"/>
      <c r="O8" s="94" t="s">
        <v>13</v>
      </c>
      <c r="P8" s="94"/>
      <c r="Q8" s="99"/>
      <c r="R8" s="99"/>
      <c r="S8" s="99"/>
      <c r="T8" s="99"/>
      <c r="U8" s="99"/>
      <c r="V8" s="94" t="s">
        <v>14</v>
      </c>
      <c r="W8" s="94"/>
      <c r="X8" s="99"/>
      <c r="Y8" s="99"/>
      <c r="Z8" s="99"/>
      <c r="AA8" s="99"/>
      <c r="AB8" s="99"/>
    </row>
    <row r="9" spans="1:28" x14ac:dyDescent="0.25">
      <c r="A9" s="94" t="s">
        <v>15</v>
      </c>
      <c r="B9" s="94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4" t="s">
        <v>15</v>
      </c>
      <c r="P9" s="94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1:28" x14ac:dyDescent="0.25">
      <c r="A10" s="94" t="s">
        <v>16</v>
      </c>
      <c r="B10" s="94"/>
      <c r="C10" s="94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4" t="s">
        <v>16</v>
      </c>
      <c r="P10" s="94"/>
      <c r="Q10" s="94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</row>
    <row r="11" spans="1:28" x14ac:dyDescent="0.25">
      <c r="A11" s="93" t="s">
        <v>17</v>
      </c>
      <c r="B11" s="93"/>
      <c r="C11" s="93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3" t="s">
        <v>17</v>
      </c>
      <c r="P11" s="93"/>
      <c r="Q11" s="93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</row>
    <row r="12" spans="1:28" x14ac:dyDescent="0.25">
      <c r="A12" s="98" t="s">
        <v>18</v>
      </c>
      <c r="B12" s="98"/>
      <c r="C12" s="98"/>
      <c r="D12" s="98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11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3"/>
    </row>
    <row r="13" spans="1:28" ht="6.95" customHeight="1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x14ac:dyDescent="0.25">
      <c r="A14" s="104" t="s">
        <v>19</v>
      </c>
      <c r="B14" s="104"/>
      <c r="C14" s="104"/>
      <c r="D14" s="105">
        <f ca="1">TODAY()</f>
        <v>45364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106" t="s">
        <v>20</v>
      </c>
      <c r="P14" s="106"/>
      <c r="Q14" s="106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ht="36.75" customHeight="1" x14ac:dyDescent="0.25">
      <c r="A15" s="108" t="s">
        <v>533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</row>
    <row r="16" spans="1:28" ht="24.95" customHeight="1" x14ac:dyDescent="0.25">
      <c r="A16" s="109" t="s">
        <v>21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</row>
    <row r="17" spans="1:28" ht="18" customHeight="1" x14ac:dyDescent="0.35">
      <c r="A17" s="96" t="s">
        <v>457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</row>
    <row r="18" spans="1:28" ht="18" customHeight="1" x14ac:dyDescent="0.35">
      <c r="A18" s="96" t="s">
        <v>22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</row>
    <row r="19" spans="1:28" ht="39.950000000000003" customHeight="1" thickBot="1" x14ac:dyDescent="0.3">
      <c r="A19" s="114" t="s">
        <v>23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</row>
    <row r="20" spans="1:28" ht="18" customHeight="1" thickBot="1" x14ac:dyDescent="0.35">
      <c r="A20" s="115" t="s">
        <v>24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7"/>
    </row>
    <row r="21" spans="1:28" ht="6" customHeight="1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63.75" customHeight="1" x14ac:dyDescent="0.25">
      <c r="A22" s="118" t="s">
        <v>25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39.950000000000003" customHeight="1" x14ac:dyDescent="0.25">
      <c r="A23" s="95" t="s">
        <v>520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</row>
    <row r="24" spans="1:28" ht="20.100000000000001" customHeight="1" x14ac:dyDescent="0.25">
      <c r="A24" s="95" t="s">
        <v>26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</row>
    <row r="25" spans="1:28" ht="20.100000000000001" customHeight="1" x14ac:dyDescent="0.25">
      <c r="A25" s="83" t="s">
        <v>27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</row>
    <row r="26" spans="1:28" ht="20.100000000000001" customHeight="1" x14ac:dyDescent="0.25">
      <c r="A26" s="83" t="s">
        <v>28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</row>
    <row r="27" spans="1:28" ht="20.100000000000001" customHeight="1" x14ac:dyDescent="0.25">
      <c r="A27" s="110" t="s">
        <v>29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</row>
    <row r="28" spans="1:28" ht="20.100000000000001" customHeight="1" x14ac:dyDescent="0.25">
      <c r="A28" s="83" t="s">
        <v>30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1:28" ht="46.5" customHeight="1" x14ac:dyDescent="0.25">
      <c r="A29" s="95" t="s">
        <v>31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</row>
    <row r="30" spans="1:28" ht="6.95" customHeight="1" x14ac:dyDescent="0.2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x14ac:dyDescent="0.25">
      <c r="A31" s="100" t="s">
        <v>32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</row>
    <row r="32" spans="1:28" ht="6.95" customHeight="1" thickBot="1" x14ac:dyDescent="0.3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ht="15.75" thickBot="1" x14ac:dyDescent="0.3">
      <c r="A33" s="4"/>
      <c r="B33" s="7"/>
      <c r="C33" s="90" t="s">
        <v>33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6.95" customHeight="1" thickBot="1" x14ac:dyDescent="0.3">
      <c r="A34" s="4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5.75" thickBot="1" x14ac:dyDescent="0.3">
      <c r="A35" s="4"/>
      <c r="B35" s="7"/>
      <c r="C35" s="90" t="s">
        <v>458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6.95" customHeight="1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x14ac:dyDescent="0.2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x14ac:dyDescent="0.25">
      <c r="A38" s="100" t="s">
        <v>34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</row>
    <row r="39" spans="1:28" ht="6.95" customHeight="1" thickBot="1" x14ac:dyDescent="0.3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</row>
    <row r="40" spans="1:28" ht="15.75" thickBot="1" x14ac:dyDescent="0.3">
      <c r="A40" s="4"/>
      <c r="B40" s="6"/>
      <c r="C40" s="90" t="s">
        <v>35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6.95" customHeight="1" thickBot="1" x14ac:dyDescent="0.3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</row>
    <row r="42" spans="1:28" ht="15.75" thickBot="1" x14ac:dyDescent="0.3">
      <c r="A42" s="4"/>
      <c r="B42" s="6"/>
      <c r="C42" s="90" t="s">
        <v>36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6.95" customHeight="1" thickBot="1" x14ac:dyDescent="0.3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</row>
    <row r="44" spans="1:28" ht="15.75" thickBot="1" x14ac:dyDescent="0.3">
      <c r="A44" s="4"/>
      <c r="B44" s="6"/>
      <c r="C44" s="90" t="s">
        <v>37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6.95" customHeight="1" x14ac:dyDescent="0.2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</row>
    <row r="46" spans="1:28" ht="6.95" customHeight="1" x14ac:dyDescent="0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</row>
    <row r="48" spans="1:28" ht="15.75" x14ac:dyDescent="0.25">
      <c r="A48" s="25"/>
      <c r="B48" s="97" t="s">
        <v>543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25"/>
    </row>
    <row r="49" spans="1:28" ht="15.75" x14ac:dyDescent="0.25">
      <c r="A49" s="25"/>
      <c r="B49" s="64" t="s">
        <v>509</v>
      </c>
      <c r="C49" s="64"/>
      <c r="D49" s="64"/>
      <c r="E49" s="97" t="s">
        <v>542</v>
      </c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25"/>
    </row>
    <row r="50" spans="1:28" x14ac:dyDescent="0.25">
      <c r="A50" s="25"/>
      <c r="B50" s="43"/>
      <c r="C50" s="43"/>
      <c r="D50" s="43"/>
      <c r="E50" s="39" t="s">
        <v>562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25"/>
    </row>
    <row r="51" spans="1:28" x14ac:dyDescent="0.25">
      <c r="A51" s="25"/>
      <c r="B51" s="43"/>
      <c r="C51" s="43"/>
      <c r="D51" s="43"/>
      <c r="E51" s="39" t="s">
        <v>544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25"/>
    </row>
    <row r="52" spans="1:28" x14ac:dyDescent="0.25">
      <c r="A52" s="25"/>
      <c r="B52" s="43"/>
      <c r="C52" s="43"/>
      <c r="D52" s="43"/>
      <c r="E52" s="39" t="s">
        <v>545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25"/>
    </row>
    <row r="53" spans="1:28" x14ac:dyDescent="0.25">
      <c r="A53" s="25"/>
      <c r="B53" s="178" t="s">
        <v>531</v>
      </c>
      <c r="C53" s="178"/>
      <c r="D53" s="178"/>
      <c r="E53" s="39" t="s">
        <v>546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25"/>
    </row>
    <row r="54" spans="1:28" x14ac:dyDescent="0.25">
      <c r="A54" s="25"/>
      <c r="B54" s="43"/>
      <c r="C54" s="43"/>
      <c r="D54" s="43"/>
      <c r="E54" s="39" t="s">
        <v>547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25"/>
    </row>
    <row r="55" spans="1:28" x14ac:dyDescent="0.25">
      <c r="A55" s="25"/>
      <c r="B55" s="43"/>
      <c r="C55" s="43"/>
      <c r="D55" s="43"/>
      <c r="E55" s="39" t="s">
        <v>548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25"/>
    </row>
    <row r="56" spans="1:28" x14ac:dyDescent="0.25">
      <c r="A56" s="25"/>
      <c r="B56" s="178" t="s">
        <v>531</v>
      </c>
      <c r="C56" s="178"/>
      <c r="D56" s="178"/>
      <c r="E56" s="39" t="s">
        <v>549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25"/>
    </row>
    <row r="57" spans="1:28" x14ac:dyDescent="0.25">
      <c r="A57" s="25"/>
      <c r="B57" s="43"/>
      <c r="C57" s="43"/>
      <c r="D57" s="43"/>
      <c r="E57" s="39" t="s">
        <v>550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25"/>
    </row>
    <row r="58" spans="1:28" x14ac:dyDescent="0.25">
      <c r="A58" s="25"/>
      <c r="B58" s="43"/>
      <c r="C58" s="43"/>
      <c r="D58" s="43"/>
      <c r="E58" s="39" t="s">
        <v>551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25"/>
    </row>
    <row r="59" spans="1:28" x14ac:dyDescent="0.25">
      <c r="A59" s="25"/>
      <c r="B59" s="43"/>
      <c r="C59" s="43"/>
      <c r="D59" s="43"/>
      <c r="E59" s="39" t="s">
        <v>552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25"/>
    </row>
    <row r="60" spans="1:28" x14ac:dyDescent="0.25">
      <c r="A60" s="25"/>
      <c r="B60" s="178" t="s">
        <v>531</v>
      </c>
      <c r="C60" s="178"/>
      <c r="D60" s="178"/>
      <c r="E60" s="39" t="s">
        <v>553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25"/>
    </row>
    <row r="61" spans="1:28" x14ac:dyDescent="0.25">
      <c r="A61" s="25"/>
      <c r="B61" s="43"/>
      <c r="C61" s="43"/>
      <c r="D61" s="43"/>
      <c r="E61" s="39" t="s">
        <v>554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25"/>
    </row>
    <row r="62" spans="1:28" x14ac:dyDescent="0.25">
      <c r="A62" s="25"/>
      <c r="B62" s="178" t="s">
        <v>531</v>
      </c>
      <c r="C62" s="178"/>
      <c r="D62" s="178"/>
      <c r="E62" s="39" t="s">
        <v>555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25"/>
    </row>
    <row r="63" spans="1:28" x14ac:dyDescent="0.25">
      <c r="A63" s="25"/>
      <c r="B63" s="178" t="s">
        <v>531</v>
      </c>
      <c r="C63" s="178"/>
      <c r="D63" s="178"/>
      <c r="E63" s="39" t="s">
        <v>556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25"/>
    </row>
    <row r="64" spans="1:28" x14ac:dyDescent="0.25">
      <c r="A64" s="25"/>
      <c r="B64" s="43"/>
      <c r="C64" s="43"/>
      <c r="D64" s="43"/>
      <c r="E64" s="39" t="s">
        <v>563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25"/>
    </row>
    <row r="65" spans="1:28" x14ac:dyDescent="0.25">
      <c r="A65" s="25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25"/>
    </row>
    <row r="66" spans="1:28" ht="15.75" x14ac:dyDescent="0.25">
      <c r="A66" s="25"/>
      <c r="B66" s="64" t="s">
        <v>509</v>
      </c>
      <c r="C66" s="64"/>
      <c r="D66" s="64"/>
      <c r="E66" s="97" t="s">
        <v>514</v>
      </c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25"/>
    </row>
    <row r="67" spans="1:28" x14ac:dyDescent="0.25">
      <c r="A67" s="34"/>
      <c r="B67" s="178" t="s">
        <v>531</v>
      </c>
      <c r="C67" s="178"/>
      <c r="D67" s="178"/>
      <c r="E67" s="39" t="s">
        <v>599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4"/>
    </row>
    <row r="68" spans="1:28" x14ac:dyDescent="0.25">
      <c r="A68" s="25"/>
      <c r="B68" s="43"/>
      <c r="C68" s="43"/>
      <c r="D68" s="43"/>
      <c r="E68" s="39" t="s">
        <v>595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25"/>
    </row>
    <row r="69" spans="1:28" x14ac:dyDescent="0.25">
      <c r="A69" s="25"/>
      <c r="B69" s="43"/>
      <c r="C69" s="43"/>
      <c r="D69" s="43"/>
      <c r="E69" s="39" t="s">
        <v>596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25"/>
    </row>
    <row r="70" spans="1:28" x14ac:dyDescent="0.25">
      <c r="A70" s="25"/>
      <c r="B70" s="43"/>
      <c r="C70" s="43"/>
      <c r="D70" s="43"/>
      <c r="E70" s="39" t="s">
        <v>597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25"/>
    </row>
    <row r="71" spans="1:28" x14ac:dyDescent="0.25">
      <c r="A71" s="25"/>
      <c r="B71" s="43"/>
      <c r="C71" s="43"/>
      <c r="D71" s="43"/>
      <c r="E71" s="39" t="s">
        <v>516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25"/>
    </row>
    <row r="72" spans="1:28" ht="15.75" x14ac:dyDescent="0.25">
      <c r="A72" s="25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25"/>
    </row>
    <row r="73" spans="1:28" ht="15.75" thickBot="1" x14ac:dyDescent="0.3">
      <c r="A73" s="23"/>
      <c r="B73" s="64" t="s">
        <v>506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23"/>
    </row>
    <row r="74" spans="1:28" ht="51" customHeight="1" x14ac:dyDescent="0.3">
      <c r="A74" s="23"/>
      <c r="B74" s="179" t="s">
        <v>46</v>
      </c>
      <c r="C74" s="179"/>
      <c r="D74" s="179"/>
      <c r="E74" s="179" t="s">
        <v>47</v>
      </c>
      <c r="F74" s="179"/>
      <c r="G74" s="179"/>
      <c r="H74" s="179"/>
      <c r="I74" s="179"/>
      <c r="J74" s="180" t="s">
        <v>468</v>
      </c>
      <c r="K74" s="180"/>
      <c r="L74" s="30" t="s">
        <v>39</v>
      </c>
      <c r="M74" s="30">
        <v>150</v>
      </c>
      <c r="N74" s="30" t="s">
        <v>40</v>
      </c>
      <c r="O74" s="30" t="s">
        <v>41</v>
      </c>
      <c r="P74" s="30" t="s">
        <v>42</v>
      </c>
      <c r="Q74" s="30" t="s">
        <v>43</v>
      </c>
      <c r="R74" s="30" t="s">
        <v>44</v>
      </c>
      <c r="S74" s="30" t="s">
        <v>45</v>
      </c>
      <c r="T74" s="181" t="s">
        <v>583</v>
      </c>
      <c r="U74" s="181"/>
      <c r="V74" s="181"/>
      <c r="W74" s="181"/>
      <c r="X74" s="181"/>
      <c r="Y74" s="181"/>
      <c r="Z74" s="181"/>
      <c r="AA74" s="181"/>
      <c r="AB74" s="23"/>
    </row>
    <row r="75" spans="1:28" x14ac:dyDescent="0.25">
      <c r="A75" s="23"/>
      <c r="B75" s="41" t="s">
        <v>582</v>
      </c>
      <c r="C75" s="41"/>
      <c r="D75" s="41"/>
      <c r="E75" s="47" t="s">
        <v>50</v>
      </c>
      <c r="F75" s="48"/>
      <c r="G75" s="48"/>
      <c r="H75" s="48"/>
      <c r="I75" s="49"/>
      <c r="J75" s="53" t="s">
        <v>469</v>
      </c>
      <c r="K75" s="54"/>
      <c r="L75" s="20" t="s">
        <v>508</v>
      </c>
      <c r="M75" s="20" t="s">
        <v>531</v>
      </c>
      <c r="N75" s="11"/>
      <c r="O75" s="11"/>
      <c r="P75" s="11"/>
      <c r="Q75" s="11"/>
      <c r="R75" s="20" t="s">
        <v>508</v>
      </c>
      <c r="S75" s="20" t="s">
        <v>508</v>
      </c>
      <c r="T75" s="41" t="s">
        <v>584</v>
      </c>
      <c r="U75" s="41"/>
      <c r="V75" s="41"/>
      <c r="W75" s="41"/>
      <c r="X75" s="41"/>
      <c r="Y75" s="41"/>
      <c r="Z75" s="41"/>
      <c r="AA75" s="41"/>
      <c r="AB75" s="23"/>
    </row>
    <row r="76" spans="1:28" x14ac:dyDescent="0.25">
      <c r="A76" s="23"/>
      <c r="B76" s="41" t="s">
        <v>582</v>
      </c>
      <c r="C76" s="41"/>
      <c r="D76" s="41"/>
      <c r="E76" s="47" t="s">
        <v>51</v>
      </c>
      <c r="F76" s="48"/>
      <c r="G76" s="48"/>
      <c r="H76" s="48"/>
      <c r="I76" s="49"/>
      <c r="J76" s="53" t="s">
        <v>469</v>
      </c>
      <c r="K76" s="54"/>
      <c r="L76" s="20" t="s">
        <v>508</v>
      </c>
      <c r="M76" s="11"/>
      <c r="N76" s="11"/>
      <c r="O76" s="11"/>
      <c r="P76" s="11"/>
      <c r="Q76" s="11"/>
      <c r="R76" s="11"/>
      <c r="S76" s="11"/>
      <c r="T76" s="41" t="s">
        <v>585</v>
      </c>
      <c r="U76" s="41"/>
      <c r="V76" s="41"/>
      <c r="W76" s="41"/>
      <c r="X76" s="41"/>
      <c r="Y76" s="41"/>
      <c r="Z76" s="41"/>
      <c r="AA76" s="41"/>
      <c r="AB76" s="23"/>
    </row>
    <row r="77" spans="1:28" x14ac:dyDescent="0.25">
      <c r="A77" s="23"/>
      <c r="B77" s="41" t="s">
        <v>582</v>
      </c>
      <c r="C77" s="41"/>
      <c r="D77" s="41"/>
      <c r="E77" s="47" t="s">
        <v>192</v>
      </c>
      <c r="F77" s="48"/>
      <c r="G77" s="48"/>
      <c r="H77" s="48"/>
      <c r="I77" s="49"/>
      <c r="J77" s="53" t="s">
        <v>469</v>
      </c>
      <c r="K77" s="54"/>
      <c r="L77" s="26" t="s">
        <v>508</v>
      </c>
      <c r="M77" s="26" t="s">
        <v>531</v>
      </c>
      <c r="N77" s="26" t="s">
        <v>531</v>
      </c>
      <c r="O77" s="16"/>
      <c r="P77" s="16"/>
      <c r="Q77" s="16"/>
      <c r="R77" s="26" t="s">
        <v>508</v>
      </c>
      <c r="S77" s="26" t="s">
        <v>508</v>
      </c>
      <c r="T77" s="41" t="s">
        <v>586</v>
      </c>
      <c r="U77" s="41"/>
      <c r="V77" s="41"/>
      <c r="W77" s="41"/>
      <c r="X77" s="41"/>
      <c r="Y77" s="41"/>
      <c r="Z77" s="41"/>
      <c r="AA77" s="41"/>
      <c r="AB77" s="23"/>
    </row>
    <row r="78" spans="1:28" x14ac:dyDescent="0.25">
      <c r="A78" s="23"/>
      <c r="B78" s="41" t="s">
        <v>582</v>
      </c>
      <c r="C78" s="41"/>
      <c r="D78" s="41"/>
      <c r="E78" s="47" t="s">
        <v>65</v>
      </c>
      <c r="F78" s="48"/>
      <c r="G78" s="48"/>
      <c r="H78" s="48"/>
      <c r="I78" s="49"/>
      <c r="J78" s="53" t="s">
        <v>469</v>
      </c>
      <c r="K78" s="54"/>
      <c r="L78" s="20" t="s">
        <v>508</v>
      </c>
      <c r="M78" s="11"/>
      <c r="N78" s="11"/>
      <c r="O78" s="11"/>
      <c r="P78" s="11"/>
      <c r="Q78" s="11"/>
      <c r="R78" s="20" t="s">
        <v>508</v>
      </c>
      <c r="S78" s="20" t="s">
        <v>508</v>
      </c>
      <c r="T78" s="41" t="s">
        <v>587</v>
      </c>
      <c r="U78" s="41"/>
      <c r="V78" s="41"/>
      <c r="W78" s="41"/>
      <c r="X78" s="41"/>
      <c r="Y78" s="41"/>
      <c r="Z78" s="41"/>
      <c r="AA78" s="41"/>
      <c r="AB78" s="23"/>
    </row>
    <row r="79" spans="1:28" x14ac:dyDescent="0.25">
      <c r="A79" s="23"/>
      <c r="B79" s="41" t="s">
        <v>582</v>
      </c>
      <c r="C79" s="41"/>
      <c r="D79" s="41"/>
      <c r="E79" s="47" t="s">
        <v>67</v>
      </c>
      <c r="F79" s="48"/>
      <c r="G79" s="48"/>
      <c r="H79" s="48"/>
      <c r="I79" s="49"/>
      <c r="J79" s="53" t="s">
        <v>469</v>
      </c>
      <c r="K79" s="54"/>
      <c r="L79" s="26" t="s">
        <v>508</v>
      </c>
      <c r="M79" s="16"/>
      <c r="N79" s="16"/>
      <c r="O79" s="16"/>
      <c r="P79" s="16"/>
      <c r="Q79" s="16"/>
      <c r="R79" s="26" t="s">
        <v>508</v>
      </c>
      <c r="S79" s="26" t="s">
        <v>508</v>
      </c>
      <c r="T79" s="41" t="s">
        <v>588</v>
      </c>
      <c r="U79" s="41"/>
      <c r="V79" s="41"/>
      <c r="W79" s="41"/>
      <c r="X79" s="41"/>
      <c r="Y79" s="41"/>
      <c r="Z79" s="41"/>
      <c r="AA79" s="41"/>
      <c r="AB79" s="23"/>
    </row>
    <row r="80" spans="1:28" x14ac:dyDescent="0.25">
      <c r="A80" s="23"/>
      <c r="B80" s="41" t="s">
        <v>582</v>
      </c>
      <c r="C80" s="41"/>
      <c r="D80" s="41"/>
      <c r="E80" s="71" t="s">
        <v>70</v>
      </c>
      <c r="F80" s="72"/>
      <c r="G80" s="72"/>
      <c r="H80" s="72"/>
      <c r="I80" s="73"/>
      <c r="J80" s="53" t="s">
        <v>469</v>
      </c>
      <c r="K80" s="54"/>
      <c r="L80" s="20" t="s">
        <v>508</v>
      </c>
      <c r="M80" s="20" t="s">
        <v>531</v>
      </c>
      <c r="N80" s="20" t="s">
        <v>531</v>
      </c>
      <c r="O80" s="20" t="s">
        <v>531</v>
      </c>
      <c r="P80" s="11"/>
      <c r="Q80" s="11"/>
      <c r="R80" s="11"/>
      <c r="S80" s="11"/>
      <c r="T80" s="41" t="s">
        <v>589</v>
      </c>
      <c r="U80" s="41"/>
      <c r="V80" s="41"/>
      <c r="W80" s="41"/>
      <c r="X80" s="41"/>
      <c r="Y80" s="41"/>
      <c r="Z80" s="41"/>
      <c r="AA80" s="41"/>
      <c r="AB80" s="23"/>
    </row>
    <row r="81" spans="1:28" x14ac:dyDescent="0.25">
      <c r="A81" s="23"/>
      <c r="B81" s="41" t="s">
        <v>582</v>
      </c>
      <c r="C81" s="41"/>
      <c r="D81" s="41"/>
      <c r="E81" s="47" t="s">
        <v>74</v>
      </c>
      <c r="F81" s="48"/>
      <c r="G81" s="48"/>
      <c r="H81" s="48"/>
      <c r="I81" s="49"/>
      <c r="J81" s="53" t="s">
        <v>469</v>
      </c>
      <c r="K81" s="54"/>
      <c r="L81" s="20" t="s">
        <v>508</v>
      </c>
      <c r="M81" s="20" t="s">
        <v>531</v>
      </c>
      <c r="N81" s="11"/>
      <c r="O81" s="11"/>
      <c r="P81" s="32"/>
      <c r="Q81" s="32"/>
      <c r="R81" s="20" t="s">
        <v>508</v>
      </c>
      <c r="S81" s="20" t="s">
        <v>508</v>
      </c>
      <c r="T81" s="41" t="s">
        <v>590</v>
      </c>
      <c r="U81" s="41"/>
      <c r="V81" s="41"/>
      <c r="W81" s="41"/>
      <c r="X81" s="41"/>
      <c r="Y81" s="41"/>
      <c r="Z81" s="41"/>
      <c r="AA81" s="41"/>
      <c r="AB81" s="23"/>
    </row>
    <row r="82" spans="1:28" x14ac:dyDescent="0.25">
      <c r="A82" s="23"/>
      <c r="B82" s="41" t="s">
        <v>582</v>
      </c>
      <c r="C82" s="41"/>
      <c r="D82" s="41"/>
      <c r="E82" s="47" t="s">
        <v>79</v>
      </c>
      <c r="F82" s="48"/>
      <c r="G82" s="48"/>
      <c r="H82" s="48"/>
      <c r="I82" s="49"/>
      <c r="J82" s="53" t="s">
        <v>469</v>
      </c>
      <c r="K82" s="54"/>
      <c r="L82" s="20" t="s">
        <v>508</v>
      </c>
      <c r="M82" s="11"/>
      <c r="N82" s="11"/>
      <c r="O82" s="11"/>
      <c r="P82" s="11"/>
      <c r="Q82" s="11"/>
      <c r="R82" s="20" t="s">
        <v>508</v>
      </c>
      <c r="S82" s="20" t="s">
        <v>508</v>
      </c>
      <c r="T82" s="41" t="s">
        <v>591</v>
      </c>
      <c r="U82" s="41"/>
      <c r="V82" s="41"/>
      <c r="W82" s="41"/>
      <c r="X82" s="41"/>
      <c r="Y82" s="41"/>
      <c r="Z82" s="41"/>
      <c r="AA82" s="41"/>
      <c r="AB82" s="23"/>
    </row>
    <row r="83" spans="1:28" ht="15.75" thickBot="1" x14ac:dyDescent="0.3">
      <c r="A83" s="23"/>
      <c r="B83" s="41" t="s">
        <v>582</v>
      </c>
      <c r="C83" s="41"/>
      <c r="D83" s="41"/>
      <c r="E83" s="47" t="s">
        <v>84</v>
      </c>
      <c r="F83" s="48"/>
      <c r="G83" s="48"/>
      <c r="H83" s="48"/>
      <c r="I83" s="49"/>
      <c r="J83" s="53" t="s">
        <v>469</v>
      </c>
      <c r="K83" s="54"/>
      <c r="L83" s="20" t="s">
        <v>508</v>
      </c>
      <c r="M83" s="20" t="s">
        <v>531</v>
      </c>
      <c r="N83" s="11"/>
      <c r="O83" s="11"/>
      <c r="P83" s="11"/>
      <c r="Q83" s="11"/>
      <c r="R83" s="20" t="s">
        <v>508</v>
      </c>
      <c r="S83" s="20" t="s">
        <v>508</v>
      </c>
      <c r="T83" s="41" t="s">
        <v>592</v>
      </c>
      <c r="U83" s="41"/>
      <c r="V83" s="41"/>
      <c r="W83" s="41"/>
      <c r="X83" s="41"/>
      <c r="Y83" s="41"/>
      <c r="Z83" s="41"/>
      <c r="AA83" s="41"/>
      <c r="AB83" s="23"/>
    </row>
    <row r="84" spans="1:28" ht="15.75" thickBot="1" x14ac:dyDescent="0.3">
      <c r="A84" s="23"/>
      <c r="B84" s="67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9"/>
      <c r="AB84" s="23"/>
    </row>
    <row r="85" spans="1:28" ht="51" customHeight="1" x14ac:dyDescent="0.3">
      <c r="A85" s="23"/>
      <c r="B85" s="119" t="s">
        <v>46</v>
      </c>
      <c r="C85" s="119"/>
      <c r="D85" s="119"/>
      <c r="E85" s="119" t="s">
        <v>47</v>
      </c>
      <c r="F85" s="119"/>
      <c r="G85" s="119"/>
      <c r="H85" s="119"/>
      <c r="I85" s="119"/>
      <c r="J85" s="77" t="s">
        <v>468</v>
      </c>
      <c r="K85" s="77"/>
      <c r="L85" s="24" t="s">
        <v>39</v>
      </c>
      <c r="M85" s="24">
        <v>150</v>
      </c>
      <c r="N85" s="24" t="s">
        <v>40</v>
      </c>
      <c r="O85" s="24" t="s">
        <v>41</v>
      </c>
      <c r="P85" s="24" t="s">
        <v>42</v>
      </c>
      <c r="Q85" s="24" t="s">
        <v>43</v>
      </c>
      <c r="R85" s="24" t="s">
        <v>44</v>
      </c>
      <c r="S85" s="24" t="s">
        <v>45</v>
      </c>
      <c r="T85" s="81"/>
      <c r="U85" s="81"/>
      <c r="V85" s="81"/>
      <c r="W85" s="81"/>
      <c r="X85" s="81"/>
      <c r="Y85" s="81"/>
      <c r="Z85" s="81"/>
      <c r="AA85" s="81"/>
      <c r="AB85" s="23"/>
    </row>
    <row r="86" spans="1:28" x14ac:dyDescent="0.25">
      <c r="A86" s="23"/>
      <c r="B86" s="41" t="s">
        <v>49</v>
      </c>
      <c r="C86" s="41"/>
      <c r="D86" s="41"/>
      <c r="E86" s="41" t="s">
        <v>50</v>
      </c>
      <c r="F86" s="41"/>
      <c r="G86" s="41"/>
      <c r="H86" s="41"/>
      <c r="I86" s="41"/>
      <c r="J86" s="53" t="s">
        <v>469</v>
      </c>
      <c r="K86" s="54"/>
      <c r="L86" s="14" t="s">
        <v>508</v>
      </c>
      <c r="M86" s="11"/>
      <c r="N86" s="11"/>
      <c r="O86" s="11"/>
      <c r="P86" s="11"/>
      <c r="Q86" s="11"/>
      <c r="R86" s="14" t="s">
        <v>508</v>
      </c>
      <c r="S86" s="14" t="s">
        <v>508</v>
      </c>
      <c r="T86" s="41" t="s">
        <v>53</v>
      </c>
      <c r="U86" s="41"/>
      <c r="V86" s="41"/>
      <c r="W86" s="41"/>
      <c r="X86" s="41"/>
      <c r="Y86" s="41"/>
      <c r="Z86" s="41"/>
      <c r="AA86" s="41"/>
      <c r="AB86" s="23"/>
    </row>
    <row r="87" spans="1:28" x14ac:dyDescent="0.25">
      <c r="A87" s="23"/>
      <c r="B87" s="41" t="s">
        <v>49</v>
      </c>
      <c r="C87" s="41"/>
      <c r="D87" s="41"/>
      <c r="E87" s="41" t="s">
        <v>51</v>
      </c>
      <c r="F87" s="41"/>
      <c r="G87" s="41"/>
      <c r="H87" s="41"/>
      <c r="I87" s="41"/>
      <c r="J87" s="41"/>
      <c r="K87" s="41"/>
      <c r="L87" s="14" t="s">
        <v>508</v>
      </c>
      <c r="M87" s="11"/>
      <c r="N87" s="11"/>
      <c r="O87" s="11"/>
      <c r="P87" s="11"/>
      <c r="Q87" s="11"/>
      <c r="R87" s="11"/>
      <c r="S87" s="11"/>
      <c r="T87" s="41" t="s">
        <v>54</v>
      </c>
      <c r="U87" s="41"/>
      <c r="V87" s="41"/>
      <c r="W87" s="41"/>
      <c r="X87" s="41"/>
      <c r="Y87" s="41"/>
      <c r="Z87" s="41"/>
      <c r="AA87" s="41"/>
      <c r="AB87" s="23"/>
    </row>
    <row r="88" spans="1:28" x14ac:dyDescent="0.25">
      <c r="A88" s="23"/>
      <c r="B88" s="41" t="s">
        <v>49</v>
      </c>
      <c r="C88" s="41"/>
      <c r="D88" s="41"/>
      <c r="E88" s="41" t="s">
        <v>67</v>
      </c>
      <c r="F88" s="41"/>
      <c r="G88" s="41"/>
      <c r="H88" s="41"/>
      <c r="I88" s="41"/>
      <c r="J88" s="53" t="s">
        <v>469</v>
      </c>
      <c r="K88" s="54"/>
      <c r="L88" s="14" t="s">
        <v>508</v>
      </c>
      <c r="M88" s="11"/>
      <c r="N88" s="11"/>
      <c r="O88" s="11"/>
      <c r="P88" s="11"/>
      <c r="Q88" s="21" t="s">
        <v>531</v>
      </c>
      <c r="R88" s="14" t="s">
        <v>508</v>
      </c>
      <c r="S88" s="14" t="s">
        <v>508</v>
      </c>
      <c r="T88" s="41" t="s">
        <v>505</v>
      </c>
      <c r="U88" s="41"/>
      <c r="V88" s="41"/>
      <c r="W88" s="41"/>
      <c r="X88" s="41"/>
      <c r="Y88" s="41"/>
      <c r="Z88" s="41"/>
      <c r="AA88" s="41"/>
      <c r="AB88" s="23"/>
    </row>
    <row r="89" spans="1:28" x14ac:dyDescent="0.25">
      <c r="A89" s="23"/>
      <c r="B89" s="41" t="s">
        <v>49</v>
      </c>
      <c r="C89" s="41"/>
      <c r="D89" s="41"/>
      <c r="E89" s="41" t="s">
        <v>52</v>
      </c>
      <c r="F89" s="41"/>
      <c r="G89" s="41"/>
      <c r="H89" s="41"/>
      <c r="I89" s="41"/>
      <c r="J89" s="41"/>
      <c r="K89" s="41"/>
      <c r="L89" s="14" t="s">
        <v>508</v>
      </c>
      <c r="M89" s="14" t="s">
        <v>531</v>
      </c>
      <c r="N89" s="11"/>
      <c r="O89" s="11"/>
      <c r="P89" s="11"/>
      <c r="Q89" s="11"/>
      <c r="R89" s="14" t="s">
        <v>508</v>
      </c>
      <c r="S89" s="14" t="s">
        <v>508</v>
      </c>
      <c r="T89" s="41" t="s">
        <v>55</v>
      </c>
      <c r="U89" s="41"/>
      <c r="V89" s="41"/>
      <c r="W89" s="41"/>
      <c r="X89" s="41"/>
      <c r="Y89" s="41"/>
      <c r="Z89" s="41"/>
      <c r="AA89" s="41"/>
      <c r="AB89" s="23"/>
    </row>
    <row r="90" spans="1:28" ht="15.75" thickBot="1" x14ac:dyDescent="0.3">
      <c r="A90" s="23"/>
      <c r="B90" s="42" t="s">
        <v>49</v>
      </c>
      <c r="C90" s="42"/>
      <c r="D90" s="42"/>
      <c r="E90" s="42" t="s">
        <v>459</v>
      </c>
      <c r="F90" s="42"/>
      <c r="G90" s="42"/>
      <c r="H90" s="42"/>
      <c r="I90" s="42"/>
      <c r="J90" s="42"/>
      <c r="K90" s="42"/>
      <c r="L90" s="17" t="s">
        <v>508</v>
      </c>
      <c r="M90" s="16"/>
      <c r="N90" s="17" t="s">
        <v>508</v>
      </c>
      <c r="O90" s="17" t="s">
        <v>508</v>
      </c>
      <c r="P90" s="17" t="s">
        <v>508</v>
      </c>
      <c r="Q90" s="17" t="s">
        <v>508</v>
      </c>
      <c r="R90" s="17" t="s">
        <v>508</v>
      </c>
      <c r="S90" s="17" t="s">
        <v>508</v>
      </c>
      <c r="T90" s="42" t="s">
        <v>532</v>
      </c>
      <c r="U90" s="42"/>
      <c r="V90" s="42"/>
      <c r="W90" s="42"/>
      <c r="X90" s="42"/>
      <c r="Y90" s="42"/>
      <c r="Z90" s="42"/>
      <c r="AA90" s="42"/>
      <c r="AB90" s="23"/>
    </row>
    <row r="91" spans="1:28" ht="15.75" thickBot="1" x14ac:dyDescent="0.3">
      <c r="A91" s="23"/>
      <c r="B91" s="67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9"/>
      <c r="AB91" s="23"/>
    </row>
    <row r="92" spans="1:28" ht="51" customHeight="1" x14ac:dyDescent="0.3">
      <c r="A92" s="23"/>
      <c r="B92" s="70" t="s">
        <v>46</v>
      </c>
      <c r="C92" s="70"/>
      <c r="D92" s="70"/>
      <c r="E92" s="78" t="s">
        <v>47</v>
      </c>
      <c r="F92" s="79"/>
      <c r="G92" s="79"/>
      <c r="H92" s="79"/>
      <c r="I92" s="80"/>
      <c r="J92" s="58" t="str">
        <f>J85</f>
        <v>Recently Restocked</v>
      </c>
      <c r="K92" s="59"/>
      <c r="L92" s="18" t="s">
        <v>39</v>
      </c>
      <c r="M92" s="18">
        <v>150</v>
      </c>
      <c r="N92" s="18" t="s">
        <v>40</v>
      </c>
      <c r="O92" s="18" t="s">
        <v>41</v>
      </c>
      <c r="P92" s="18" t="s">
        <v>42</v>
      </c>
      <c r="Q92" s="18" t="s">
        <v>43</v>
      </c>
      <c r="R92" s="18" t="s">
        <v>44</v>
      </c>
      <c r="S92" s="18" t="s">
        <v>45</v>
      </c>
      <c r="T92" s="120"/>
      <c r="U92" s="120"/>
      <c r="V92" s="120"/>
      <c r="W92" s="120"/>
      <c r="X92" s="120"/>
      <c r="Y92" s="120"/>
      <c r="Z92" s="120"/>
      <c r="AA92" s="120"/>
      <c r="AB92" s="23"/>
    </row>
    <row r="93" spans="1:28" x14ac:dyDescent="0.25">
      <c r="A93" s="23"/>
      <c r="B93" s="41" t="s">
        <v>56</v>
      </c>
      <c r="C93" s="41"/>
      <c r="D93" s="41"/>
      <c r="E93" s="47" t="s">
        <v>59</v>
      </c>
      <c r="F93" s="48"/>
      <c r="G93" s="48"/>
      <c r="H93" s="48"/>
      <c r="I93" s="49"/>
      <c r="J93" s="53" t="s">
        <v>469</v>
      </c>
      <c r="K93" s="54"/>
      <c r="L93" s="14" t="s">
        <v>508</v>
      </c>
      <c r="M93" s="14" t="s">
        <v>508</v>
      </c>
      <c r="N93" s="11"/>
      <c r="O93" s="11"/>
      <c r="P93" s="11"/>
      <c r="Q93" s="11"/>
      <c r="R93" s="11"/>
      <c r="S93" s="14" t="s">
        <v>508</v>
      </c>
      <c r="T93" s="41" t="s">
        <v>85</v>
      </c>
      <c r="U93" s="41"/>
      <c r="V93" s="41"/>
      <c r="W93" s="41"/>
      <c r="X93" s="41"/>
      <c r="Y93" s="41"/>
      <c r="Z93" s="41"/>
      <c r="AA93" s="41"/>
      <c r="AB93" s="23"/>
    </row>
    <row r="94" spans="1:28" x14ac:dyDescent="0.25">
      <c r="A94" s="23"/>
      <c r="B94" s="41" t="s">
        <v>56</v>
      </c>
      <c r="C94" s="41"/>
      <c r="D94" s="41"/>
      <c r="E94" s="47" t="s">
        <v>50</v>
      </c>
      <c r="F94" s="48"/>
      <c r="G94" s="48"/>
      <c r="H94" s="48"/>
      <c r="I94" s="49"/>
      <c r="J94" s="60"/>
      <c r="K94" s="62"/>
      <c r="L94" s="14" t="s">
        <v>508</v>
      </c>
      <c r="M94" s="14" t="s">
        <v>508</v>
      </c>
      <c r="N94" s="11"/>
      <c r="O94" s="11"/>
      <c r="P94" s="11"/>
      <c r="Q94" s="11"/>
      <c r="R94" s="14" t="s">
        <v>508</v>
      </c>
      <c r="S94" s="14" t="s">
        <v>508</v>
      </c>
      <c r="T94" s="41" t="s">
        <v>86</v>
      </c>
      <c r="U94" s="41"/>
      <c r="V94" s="41"/>
      <c r="W94" s="41"/>
      <c r="X94" s="41"/>
      <c r="Y94" s="41"/>
      <c r="Z94" s="41"/>
      <c r="AA94" s="41"/>
      <c r="AB94" s="23"/>
    </row>
    <row r="95" spans="1:28" x14ac:dyDescent="0.25">
      <c r="A95" s="23"/>
      <c r="B95" s="41" t="s">
        <v>56</v>
      </c>
      <c r="C95" s="41"/>
      <c r="D95" s="41"/>
      <c r="E95" s="47" t="s">
        <v>51</v>
      </c>
      <c r="F95" s="48"/>
      <c r="G95" s="48"/>
      <c r="H95" s="48"/>
      <c r="I95" s="49"/>
      <c r="J95" s="53" t="s">
        <v>469</v>
      </c>
      <c r="K95" s="54"/>
      <c r="L95" s="14" t="s">
        <v>508</v>
      </c>
      <c r="M95" s="14" t="s">
        <v>508</v>
      </c>
      <c r="N95" s="11"/>
      <c r="O95" s="11"/>
      <c r="P95" s="11"/>
      <c r="Q95" s="11"/>
      <c r="R95" s="11"/>
      <c r="S95" s="11"/>
      <c r="T95" s="41" t="s">
        <v>87</v>
      </c>
      <c r="U95" s="41"/>
      <c r="V95" s="41"/>
      <c r="W95" s="41"/>
      <c r="X95" s="41"/>
      <c r="Y95" s="41"/>
      <c r="Z95" s="41"/>
      <c r="AA95" s="41"/>
      <c r="AB95" s="23"/>
    </row>
    <row r="96" spans="1:28" x14ac:dyDescent="0.25">
      <c r="A96" s="23"/>
      <c r="B96" s="41" t="s">
        <v>56</v>
      </c>
      <c r="C96" s="41"/>
      <c r="D96" s="41"/>
      <c r="E96" s="47" t="s">
        <v>60</v>
      </c>
      <c r="F96" s="48"/>
      <c r="G96" s="48"/>
      <c r="H96" s="48"/>
      <c r="I96" s="49"/>
      <c r="J96" s="53" t="s">
        <v>469</v>
      </c>
      <c r="K96" s="54"/>
      <c r="L96" s="14" t="s">
        <v>508</v>
      </c>
      <c r="M96" s="14" t="s">
        <v>508</v>
      </c>
      <c r="N96" s="14" t="s">
        <v>531</v>
      </c>
      <c r="O96" s="21" t="s">
        <v>531</v>
      </c>
      <c r="P96" s="11"/>
      <c r="Q96" s="11"/>
      <c r="R96" s="11"/>
      <c r="S96" s="11"/>
      <c r="T96" s="41" t="s">
        <v>88</v>
      </c>
      <c r="U96" s="41"/>
      <c r="V96" s="41"/>
      <c r="W96" s="41"/>
      <c r="X96" s="41"/>
      <c r="Y96" s="41"/>
      <c r="Z96" s="41"/>
      <c r="AA96" s="41"/>
      <c r="AB96" s="23"/>
    </row>
    <row r="97" spans="1:28" x14ac:dyDescent="0.25">
      <c r="A97" s="23"/>
      <c r="B97" s="41" t="s">
        <v>57</v>
      </c>
      <c r="C97" s="41"/>
      <c r="D97" s="41"/>
      <c r="E97" s="47" t="s">
        <v>473</v>
      </c>
      <c r="F97" s="48"/>
      <c r="G97" s="48"/>
      <c r="H97" s="48"/>
      <c r="I97" s="49"/>
      <c r="J97" s="53" t="s">
        <v>469</v>
      </c>
      <c r="K97" s="54"/>
      <c r="L97" s="14" t="s">
        <v>508</v>
      </c>
      <c r="M97" s="14" t="s">
        <v>508</v>
      </c>
      <c r="N97" s="21" t="s">
        <v>531</v>
      </c>
      <c r="O97" s="11"/>
      <c r="P97" s="11"/>
      <c r="Q97" s="11"/>
      <c r="R97" s="11"/>
      <c r="S97" s="11"/>
      <c r="T97" s="81" t="s">
        <v>89</v>
      </c>
      <c r="U97" s="81"/>
      <c r="V97" s="81"/>
      <c r="W97" s="81"/>
      <c r="X97" s="81"/>
      <c r="Y97" s="81"/>
      <c r="Z97" s="81"/>
      <c r="AA97" s="81"/>
      <c r="AB97" s="23"/>
    </row>
    <row r="98" spans="1:28" x14ac:dyDescent="0.25">
      <c r="A98" s="23"/>
      <c r="B98" s="41" t="s">
        <v>56</v>
      </c>
      <c r="C98" s="41"/>
      <c r="D98" s="41"/>
      <c r="E98" s="47" t="s">
        <v>528</v>
      </c>
      <c r="F98" s="48"/>
      <c r="G98" s="48"/>
      <c r="H98" s="48"/>
      <c r="I98" s="49"/>
      <c r="J98" s="53" t="s">
        <v>469</v>
      </c>
      <c r="K98" s="54"/>
      <c r="L98" s="14" t="s">
        <v>508</v>
      </c>
      <c r="M98" s="11"/>
      <c r="N98" s="11"/>
      <c r="O98" s="11"/>
      <c r="P98" s="11"/>
      <c r="Q98" s="11"/>
      <c r="R98" s="11"/>
      <c r="S98" s="14" t="s">
        <v>508</v>
      </c>
      <c r="T98" s="41" t="s">
        <v>529</v>
      </c>
      <c r="U98" s="41"/>
      <c r="V98" s="41"/>
      <c r="W98" s="41"/>
      <c r="X98" s="41"/>
      <c r="Y98" s="41"/>
      <c r="Z98" s="41"/>
      <c r="AA98" s="41"/>
      <c r="AB98" s="23"/>
    </row>
    <row r="99" spans="1:28" x14ac:dyDescent="0.25">
      <c r="A99" s="23"/>
      <c r="B99" s="41" t="s">
        <v>56</v>
      </c>
      <c r="C99" s="41"/>
      <c r="D99" s="41"/>
      <c r="E99" s="47" t="s">
        <v>61</v>
      </c>
      <c r="F99" s="48"/>
      <c r="G99" s="48"/>
      <c r="H99" s="48"/>
      <c r="I99" s="49"/>
      <c r="J99" s="60"/>
      <c r="K99" s="62"/>
      <c r="L99" s="14" t="s">
        <v>508</v>
      </c>
      <c r="M99" s="14" t="s">
        <v>508</v>
      </c>
      <c r="N99" s="11"/>
      <c r="O99" s="11"/>
      <c r="P99" s="11"/>
      <c r="Q99" s="11"/>
      <c r="R99" s="11"/>
      <c r="S99" s="11"/>
      <c r="T99" s="41" t="s">
        <v>90</v>
      </c>
      <c r="U99" s="41"/>
      <c r="V99" s="41"/>
      <c r="W99" s="41"/>
      <c r="X99" s="41"/>
      <c r="Y99" s="41"/>
      <c r="Z99" s="41"/>
      <c r="AA99" s="41"/>
      <c r="AB99" s="23"/>
    </row>
    <row r="100" spans="1:28" x14ac:dyDescent="0.25">
      <c r="A100" s="23"/>
      <c r="B100" s="41" t="s">
        <v>56</v>
      </c>
      <c r="C100" s="41"/>
      <c r="D100" s="41"/>
      <c r="E100" s="47" t="s">
        <v>62</v>
      </c>
      <c r="F100" s="48"/>
      <c r="G100" s="48"/>
      <c r="H100" s="48"/>
      <c r="I100" s="49"/>
      <c r="J100" s="60"/>
      <c r="K100" s="62"/>
      <c r="L100" s="14" t="s">
        <v>508</v>
      </c>
      <c r="M100" s="14" t="s">
        <v>508</v>
      </c>
      <c r="N100" s="11"/>
      <c r="O100" s="21" t="s">
        <v>531</v>
      </c>
      <c r="P100" s="11"/>
      <c r="Q100" s="11"/>
      <c r="R100" s="14" t="s">
        <v>508</v>
      </c>
      <c r="S100" s="14" t="s">
        <v>508</v>
      </c>
      <c r="T100" s="41" t="s">
        <v>91</v>
      </c>
      <c r="U100" s="41"/>
      <c r="V100" s="41"/>
      <c r="W100" s="41"/>
      <c r="X100" s="41"/>
      <c r="Y100" s="41"/>
      <c r="Z100" s="41"/>
      <c r="AA100" s="41"/>
      <c r="AB100" s="23"/>
    </row>
    <row r="101" spans="1:28" x14ac:dyDescent="0.25">
      <c r="A101" s="23"/>
      <c r="B101" s="41" t="s">
        <v>56</v>
      </c>
      <c r="C101" s="41"/>
      <c r="D101" s="41"/>
      <c r="E101" s="47" t="s">
        <v>63</v>
      </c>
      <c r="F101" s="48"/>
      <c r="G101" s="48"/>
      <c r="H101" s="48"/>
      <c r="I101" s="49"/>
      <c r="J101" s="53" t="s">
        <v>469</v>
      </c>
      <c r="K101" s="54"/>
      <c r="L101" s="14" t="s">
        <v>508</v>
      </c>
      <c r="M101" s="14" t="s">
        <v>508</v>
      </c>
      <c r="N101" s="11"/>
      <c r="O101" s="11"/>
      <c r="P101" s="11"/>
      <c r="Q101" s="11"/>
      <c r="R101" s="14" t="s">
        <v>508</v>
      </c>
      <c r="S101" s="14" t="s">
        <v>508</v>
      </c>
      <c r="T101" s="41" t="s">
        <v>92</v>
      </c>
      <c r="U101" s="41"/>
      <c r="V101" s="41"/>
      <c r="W101" s="41"/>
      <c r="X101" s="41"/>
      <c r="Y101" s="41"/>
      <c r="Z101" s="41"/>
      <c r="AA101" s="41"/>
      <c r="AB101" s="23"/>
    </row>
    <row r="102" spans="1:28" x14ac:dyDescent="0.25">
      <c r="A102" s="23"/>
      <c r="B102" s="41" t="s">
        <v>56</v>
      </c>
      <c r="C102" s="41"/>
      <c r="D102" s="41"/>
      <c r="E102" s="47" t="s">
        <v>64</v>
      </c>
      <c r="F102" s="48"/>
      <c r="G102" s="48"/>
      <c r="H102" s="48"/>
      <c r="I102" s="49"/>
      <c r="J102" s="60"/>
      <c r="K102" s="62"/>
      <c r="L102" s="14" t="s">
        <v>508</v>
      </c>
      <c r="M102" s="11"/>
      <c r="N102" s="11"/>
      <c r="O102" s="11"/>
      <c r="P102" s="11"/>
      <c r="Q102" s="11"/>
      <c r="R102" s="14" t="s">
        <v>508</v>
      </c>
      <c r="S102" s="14" t="s">
        <v>508</v>
      </c>
      <c r="T102" s="41" t="s">
        <v>93</v>
      </c>
      <c r="U102" s="41"/>
      <c r="V102" s="41"/>
      <c r="W102" s="41"/>
      <c r="X102" s="41"/>
      <c r="Y102" s="41"/>
      <c r="Z102" s="41"/>
      <c r="AA102" s="41"/>
      <c r="AB102" s="23"/>
    </row>
    <row r="103" spans="1:28" x14ac:dyDescent="0.25">
      <c r="A103" s="23"/>
      <c r="B103" s="41" t="s">
        <v>56</v>
      </c>
      <c r="C103" s="41"/>
      <c r="D103" s="41"/>
      <c r="E103" s="47" t="s">
        <v>65</v>
      </c>
      <c r="F103" s="48"/>
      <c r="G103" s="48"/>
      <c r="H103" s="48"/>
      <c r="I103" s="49"/>
      <c r="J103" s="60"/>
      <c r="K103" s="62"/>
      <c r="L103" s="14" t="s">
        <v>508</v>
      </c>
      <c r="M103" s="14" t="s">
        <v>508</v>
      </c>
      <c r="N103" s="14" t="s">
        <v>531</v>
      </c>
      <c r="O103" s="14" t="s">
        <v>531</v>
      </c>
      <c r="P103" s="11"/>
      <c r="Q103" s="11"/>
      <c r="R103" s="14" t="s">
        <v>508</v>
      </c>
      <c r="S103" s="14" t="s">
        <v>508</v>
      </c>
      <c r="T103" s="41" t="s">
        <v>94</v>
      </c>
      <c r="U103" s="41"/>
      <c r="V103" s="41"/>
      <c r="W103" s="41"/>
      <c r="X103" s="41"/>
      <c r="Y103" s="41"/>
      <c r="Z103" s="41"/>
      <c r="AA103" s="41"/>
      <c r="AB103" s="23"/>
    </row>
    <row r="104" spans="1:28" x14ac:dyDescent="0.25">
      <c r="A104" s="23"/>
      <c r="B104" s="41" t="s">
        <v>56</v>
      </c>
      <c r="C104" s="41"/>
      <c r="D104" s="41"/>
      <c r="E104" s="47" t="s">
        <v>67</v>
      </c>
      <c r="F104" s="48"/>
      <c r="G104" s="48"/>
      <c r="H104" s="48"/>
      <c r="I104" s="49"/>
      <c r="J104" s="60"/>
      <c r="K104" s="62"/>
      <c r="L104" s="14" t="s">
        <v>508</v>
      </c>
      <c r="M104" s="14" t="s">
        <v>508</v>
      </c>
      <c r="N104" s="11"/>
      <c r="O104" s="11"/>
      <c r="P104" s="11"/>
      <c r="Q104" s="11"/>
      <c r="R104" s="14" t="s">
        <v>508</v>
      </c>
      <c r="S104" s="14" t="s">
        <v>508</v>
      </c>
      <c r="T104" s="41" t="s">
        <v>95</v>
      </c>
      <c r="U104" s="41"/>
      <c r="V104" s="41"/>
      <c r="W104" s="41"/>
      <c r="X104" s="41"/>
      <c r="Y104" s="41"/>
      <c r="Z104" s="41"/>
      <c r="AA104" s="41"/>
      <c r="AB104" s="23"/>
    </row>
    <row r="105" spans="1:28" x14ac:dyDescent="0.25">
      <c r="A105" s="23"/>
      <c r="B105" s="41" t="s">
        <v>56</v>
      </c>
      <c r="C105" s="41"/>
      <c r="D105" s="41"/>
      <c r="E105" s="47" t="s">
        <v>68</v>
      </c>
      <c r="F105" s="48"/>
      <c r="G105" s="48"/>
      <c r="H105" s="48"/>
      <c r="I105" s="49"/>
      <c r="J105" s="60"/>
      <c r="K105" s="62"/>
      <c r="L105" s="14" t="s">
        <v>508</v>
      </c>
      <c r="M105" s="14" t="s">
        <v>508</v>
      </c>
      <c r="N105" s="14" t="s">
        <v>531</v>
      </c>
      <c r="O105" s="14" t="s">
        <v>531</v>
      </c>
      <c r="P105" s="21" t="s">
        <v>531</v>
      </c>
      <c r="Q105" s="11"/>
      <c r="R105" s="14" t="s">
        <v>508</v>
      </c>
      <c r="S105" s="14" t="s">
        <v>508</v>
      </c>
      <c r="T105" s="41" t="s">
        <v>557</v>
      </c>
      <c r="U105" s="41"/>
      <c r="V105" s="41"/>
      <c r="W105" s="41"/>
      <c r="X105" s="41"/>
      <c r="Y105" s="41"/>
      <c r="Z105" s="41"/>
      <c r="AA105" s="41"/>
      <c r="AB105" s="23"/>
    </row>
    <row r="106" spans="1:28" x14ac:dyDescent="0.25">
      <c r="A106" s="23"/>
      <c r="B106" s="41" t="s">
        <v>56</v>
      </c>
      <c r="C106" s="41"/>
      <c r="D106" s="41"/>
      <c r="E106" s="47" t="s">
        <v>69</v>
      </c>
      <c r="F106" s="48"/>
      <c r="G106" s="48"/>
      <c r="H106" s="48"/>
      <c r="I106" s="49"/>
      <c r="J106" s="60"/>
      <c r="K106" s="62"/>
      <c r="L106" s="14" t="s">
        <v>508</v>
      </c>
      <c r="M106" s="14" t="s">
        <v>508</v>
      </c>
      <c r="N106" s="21" t="s">
        <v>531</v>
      </c>
      <c r="O106" s="11"/>
      <c r="P106" s="11"/>
      <c r="Q106" s="11"/>
      <c r="R106" s="11"/>
      <c r="S106" s="14" t="s">
        <v>508</v>
      </c>
      <c r="T106" s="41" t="s">
        <v>96</v>
      </c>
      <c r="U106" s="41"/>
      <c r="V106" s="41"/>
      <c r="W106" s="41"/>
      <c r="X106" s="41"/>
      <c r="Y106" s="41"/>
      <c r="Z106" s="41"/>
      <c r="AA106" s="41"/>
      <c r="AB106" s="23"/>
    </row>
    <row r="107" spans="1:28" x14ac:dyDescent="0.25">
      <c r="A107" s="23"/>
      <c r="B107" s="41" t="s">
        <v>56</v>
      </c>
      <c r="C107" s="41"/>
      <c r="D107" s="41"/>
      <c r="E107" s="47" t="s">
        <v>70</v>
      </c>
      <c r="F107" s="48"/>
      <c r="G107" s="48"/>
      <c r="H107" s="48"/>
      <c r="I107" s="49"/>
      <c r="J107" s="60"/>
      <c r="K107" s="62"/>
      <c r="L107" s="14" t="s">
        <v>508</v>
      </c>
      <c r="M107" s="14" t="s">
        <v>508</v>
      </c>
      <c r="N107" s="14" t="s">
        <v>531</v>
      </c>
      <c r="O107" s="14" t="s">
        <v>531</v>
      </c>
      <c r="P107" s="11"/>
      <c r="Q107" s="11"/>
      <c r="R107" s="11"/>
      <c r="S107" s="11"/>
      <c r="T107" s="41" t="s">
        <v>97</v>
      </c>
      <c r="U107" s="41"/>
      <c r="V107" s="41"/>
      <c r="W107" s="41"/>
      <c r="X107" s="41"/>
      <c r="Y107" s="41"/>
      <c r="Z107" s="41"/>
      <c r="AA107" s="41"/>
      <c r="AB107" s="23"/>
    </row>
    <row r="108" spans="1:28" x14ac:dyDescent="0.25">
      <c r="A108" s="23"/>
      <c r="B108" s="41" t="s">
        <v>56</v>
      </c>
      <c r="C108" s="41"/>
      <c r="D108" s="41"/>
      <c r="E108" s="47" t="s">
        <v>52</v>
      </c>
      <c r="F108" s="48"/>
      <c r="G108" s="48"/>
      <c r="H108" s="48"/>
      <c r="I108" s="49"/>
      <c r="J108" s="60"/>
      <c r="K108" s="62"/>
      <c r="L108" s="14" t="s">
        <v>508</v>
      </c>
      <c r="M108" s="14" t="s">
        <v>508</v>
      </c>
      <c r="N108" s="14" t="s">
        <v>531</v>
      </c>
      <c r="O108" s="11"/>
      <c r="P108" s="11"/>
      <c r="Q108" s="11"/>
      <c r="R108" s="14" t="s">
        <v>508</v>
      </c>
      <c r="S108" s="14" t="s">
        <v>508</v>
      </c>
      <c r="T108" s="41" t="s">
        <v>98</v>
      </c>
      <c r="U108" s="41"/>
      <c r="V108" s="41"/>
      <c r="W108" s="41"/>
      <c r="X108" s="41"/>
      <c r="Y108" s="41"/>
      <c r="Z108" s="41"/>
      <c r="AA108" s="41"/>
      <c r="AB108" s="23"/>
    </row>
    <row r="109" spans="1:28" x14ac:dyDescent="0.25">
      <c r="A109" s="23"/>
      <c r="B109" s="41" t="s">
        <v>56</v>
      </c>
      <c r="C109" s="41"/>
      <c r="D109" s="41"/>
      <c r="E109" s="47" t="s">
        <v>71</v>
      </c>
      <c r="F109" s="48"/>
      <c r="G109" s="48"/>
      <c r="H109" s="48"/>
      <c r="I109" s="49"/>
      <c r="J109" s="60"/>
      <c r="K109" s="62"/>
      <c r="L109" s="14" t="s">
        <v>508</v>
      </c>
      <c r="M109" s="14" t="s">
        <v>508</v>
      </c>
      <c r="N109" s="14" t="s">
        <v>531</v>
      </c>
      <c r="O109" s="14" t="s">
        <v>531</v>
      </c>
      <c r="P109" s="11"/>
      <c r="Q109" s="11"/>
      <c r="R109" s="14" t="s">
        <v>508</v>
      </c>
      <c r="S109" s="14" t="s">
        <v>508</v>
      </c>
      <c r="T109" s="41" t="s">
        <v>99</v>
      </c>
      <c r="U109" s="41"/>
      <c r="V109" s="41"/>
      <c r="W109" s="41"/>
      <c r="X109" s="41"/>
      <c r="Y109" s="41"/>
      <c r="Z109" s="41"/>
      <c r="AA109" s="41"/>
      <c r="AB109" s="23"/>
    </row>
    <row r="110" spans="1:28" x14ac:dyDescent="0.25">
      <c r="A110" s="23"/>
      <c r="B110" s="41" t="s">
        <v>56</v>
      </c>
      <c r="C110" s="41"/>
      <c r="D110" s="41"/>
      <c r="E110" s="47" t="s">
        <v>72</v>
      </c>
      <c r="F110" s="48"/>
      <c r="G110" s="48"/>
      <c r="H110" s="48"/>
      <c r="I110" s="49"/>
      <c r="J110" s="60"/>
      <c r="K110" s="62"/>
      <c r="L110" s="14" t="s">
        <v>508</v>
      </c>
      <c r="M110" s="14" t="s">
        <v>508</v>
      </c>
      <c r="N110" s="14" t="s">
        <v>531</v>
      </c>
      <c r="O110" s="11"/>
      <c r="P110" s="11"/>
      <c r="Q110" s="11"/>
      <c r="R110" s="14" t="s">
        <v>508</v>
      </c>
      <c r="S110" s="14" t="s">
        <v>508</v>
      </c>
      <c r="T110" s="41" t="s">
        <v>100</v>
      </c>
      <c r="U110" s="41"/>
      <c r="V110" s="41"/>
      <c r="W110" s="41"/>
      <c r="X110" s="41"/>
      <c r="Y110" s="41"/>
      <c r="Z110" s="41"/>
      <c r="AA110" s="41"/>
      <c r="AB110" s="23"/>
    </row>
    <row r="111" spans="1:28" x14ac:dyDescent="0.25">
      <c r="A111" s="23"/>
      <c r="B111" s="41" t="s">
        <v>58</v>
      </c>
      <c r="C111" s="41"/>
      <c r="D111" s="41"/>
      <c r="E111" s="47" t="s">
        <v>73</v>
      </c>
      <c r="F111" s="48"/>
      <c r="G111" s="48"/>
      <c r="H111" s="48"/>
      <c r="I111" s="49"/>
      <c r="J111" s="53" t="s">
        <v>469</v>
      </c>
      <c r="K111" s="54"/>
      <c r="L111" s="14" t="s">
        <v>508</v>
      </c>
      <c r="M111" s="14" t="s">
        <v>508</v>
      </c>
      <c r="N111" s="14" t="s">
        <v>531</v>
      </c>
      <c r="O111" s="11"/>
      <c r="P111" s="11"/>
      <c r="Q111" s="11"/>
      <c r="R111" s="14" t="s">
        <v>508</v>
      </c>
      <c r="S111" s="14" t="s">
        <v>508</v>
      </c>
      <c r="T111" s="81" t="s">
        <v>102</v>
      </c>
      <c r="U111" s="81"/>
      <c r="V111" s="81"/>
      <c r="W111" s="81"/>
      <c r="X111" s="81"/>
      <c r="Y111" s="81"/>
      <c r="Z111" s="81"/>
      <c r="AA111" s="81"/>
      <c r="AB111" s="23"/>
    </row>
    <row r="112" spans="1:28" x14ac:dyDescent="0.25">
      <c r="A112" s="23"/>
      <c r="B112" s="41" t="s">
        <v>56</v>
      </c>
      <c r="C112" s="41"/>
      <c r="D112" s="41"/>
      <c r="E112" s="47" t="s">
        <v>74</v>
      </c>
      <c r="F112" s="48"/>
      <c r="G112" s="48"/>
      <c r="H112" s="48"/>
      <c r="I112" s="49"/>
      <c r="J112" s="60"/>
      <c r="K112" s="62"/>
      <c r="L112" s="14" t="s">
        <v>508</v>
      </c>
      <c r="M112" s="14" t="s">
        <v>508</v>
      </c>
      <c r="N112" s="11"/>
      <c r="O112" s="11"/>
      <c r="P112" s="11"/>
      <c r="Q112" s="11"/>
      <c r="R112" s="14" t="s">
        <v>508</v>
      </c>
      <c r="S112" s="14" t="s">
        <v>508</v>
      </c>
      <c r="T112" s="41" t="s">
        <v>101</v>
      </c>
      <c r="U112" s="41"/>
      <c r="V112" s="41"/>
      <c r="W112" s="41"/>
      <c r="X112" s="41"/>
      <c r="Y112" s="41"/>
      <c r="Z112" s="41"/>
      <c r="AA112" s="41"/>
      <c r="AB112" s="23"/>
    </row>
    <row r="113" spans="1:28" x14ac:dyDescent="0.25">
      <c r="A113" s="23"/>
      <c r="B113" s="41" t="s">
        <v>58</v>
      </c>
      <c r="C113" s="41"/>
      <c r="D113" s="41"/>
      <c r="E113" s="47" t="s">
        <v>472</v>
      </c>
      <c r="F113" s="48"/>
      <c r="G113" s="48"/>
      <c r="H113" s="48"/>
      <c r="I113" s="49"/>
      <c r="J113" s="60"/>
      <c r="K113" s="62"/>
      <c r="L113" s="14" t="s">
        <v>508</v>
      </c>
      <c r="M113" s="11"/>
      <c r="N113" s="11"/>
      <c r="O113" s="11"/>
      <c r="P113" s="11"/>
      <c r="Q113" s="11"/>
      <c r="R113" s="14" t="s">
        <v>531</v>
      </c>
      <c r="S113" s="14" t="s">
        <v>508</v>
      </c>
      <c r="T113" s="81" t="s">
        <v>102</v>
      </c>
      <c r="U113" s="81"/>
      <c r="V113" s="81"/>
      <c r="W113" s="81"/>
      <c r="X113" s="81"/>
      <c r="Y113" s="81"/>
      <c r="Z113" s="81"/>
      <c r="AA113" s="81"/>
      <c r="AB113" s="23"/>
    </row>
    <row r="114" spans="1:28" x14ac:dyDescent="0.25">
      <c r="A114" s="23"/>
      <c r="B114" s="41" t="s">
        <v>56</v>
      </c>
      <c r="C114" s="41"/>
      <c r="D114" s="41"/>
      <c r="E114" s="47" t="s">
        <v>76</v>
      </c>
      <c r="F114" s="48"/>
      <c r="G114" s="48"/>
      <c r="H114" s="48"/>
      <c r="I114" s="49"/>
      <c r="J114" s="60"/>
      <c r="K114" s="62"/>
      <c r="L114" s="14" t="s">
        <v>508</v>
      </c>
      <c r="M114" s="14" t="s">
        <v>508</v>
      </c>
      <c r="N114" s="11"/>
      <c r="O114" s="11"/>
      <c r="P114" s="11"/>
      <c r="Q114" s="11"/>
      <c r="R114" s="11"/>
      <c r="S114" s="14" t="s">
        <v>508</v>
      </c>
      <c r="T114" s="41" t="s">
        <v>559</v>
      </c>
      <c r="U114" s="41"/>
      <c r="V114" s="41"/>
      <c r="W114" s="41"/>
      <c r="X114" s="41"/>
      <c r="Y114" s="41"/>
      <c r="Z114" s="41"/>
      <c r="AA114" s="41"/>
      <c r="AB114" s="23"/>
    </row>
    <row r="115" spans="1:28" x14ac:dyDescent="0.25">
      <c r="A115" s="23"/>
      <c r="B115" s="41" t="s">
        <v>56</v>
      </c>
      <c r="C115" s="41"/>
      <c r="D115" s="41"/>
      <c r="E115" s="47" t="s">
        <v>77</v>
      </c>
      <c r="F115" s="48"/>
      <c r="G115" s="48"/>
      <c r="H115" s="48"/>
      <c r="I115" s="49"/>
      <c r="J115" s="60"/>
      <c r="K115" s="62"/>
      <c r="L115" s="14" t="s">
        <v>508</v>
      </c>
      <c r="M115" s="14" t="s">
        <v>508</v>
      </c>
      <c r="N115" s="11"/>
      <c r="O115" s="11"/>
      <c r="P115" s="11"/>
      <c r="Q115" s="11"/>
      <c r="R115" s="11"/>
      <c r="S115" s="14" t="s">
        <v>508</v>
      </c>
      <c r="T115" s="41" t="s">
        <v>103</v>
      </c>
      <c r="U115" s="41"/>
      <c r="V115" s="41"/>
      <c r="W115" s="41"/>
      <c r="X115" s="41"/>
      <c r="Y115" s="41"/>
      <c r="Z115" s="41"/>
      <c r="AA115" s="41"/>
      <c r="AB115" s="23"/>
    </row>
    <row r="116" spans="1:28" x14ac:dyDescent="0.25">
      <c r="A116" s="23"/>
      <c r="B116" s="41" t="s">
        <v>56</v>
      </c>
      <c r="C116" s="41"/>
      <c r="D116" s="41"/>
      <c r="E116" s="47" t="s">
        <v>78</v>
      </c>
      <c r="F116" s="48"/>
      <c r="G116" s="48"/>
      <c r="H116" s="48"/>
      <c r="I116" s="49"/>
      <c r="J116" s="60"/>
      <c r="K116" s="62"/>
      <c r="L116" s="14" t="s">
        <v>508</v>
      </c>
      <c r="M116" s="14" t="s">
        <v>508</v>
      </c>
      <c r="N116" s="11"/>
      <c r="O116" s="11"/>
      <c r="P116" s="11"/>
      <c r="Q116" s="11"/>
      <c r="R116" s="14" t="s">
        <v>508</v>
      </c>
      <c r="S116" s="14" t="s">
        <v>508</v>
      </c>
      <c r="T116" s="41" t="s">
        <v>558</v>
      </c>
      <c r="U116" s="41"/>
      <c r="V116" s="41"/>
      <c r="W116" s="41"/>
      <c r="X116" s="41"/>
      <c r="Y116" s="41"/>
      <c r="Z116" s="41"/>
      <c r="AA116" s="41"/>
      <c r="AB116" s="23"/>
    </row>
    <row r="117" spans="1:28" x14ac:dyDescent="0.25">
      <c r="A117" s="23"/>
      <c r="B117" s="41" t="s">
        <v>56</v>
      </c>
      <c r="C117" s="41"/>
      <c r="D117" s="41"/>
      <c r="E117" s="47" t="s">
        <v>79</v>
      </c>
      <c r="F117" s="48"/>
      <c r="G117" s="48"/>
      <c r="H117" s="48"/>
      <c r="I117" s="49"/>
      <c r="J117" s="60"/>
      <c r="K117" s="62"/>
      <c r="L117" s="14" t="s">
        <v>508</v>
      </c>
      <c r="M117" s="14" t="s">
        <v>531</v>
      </c>
      <c r="N117" s="11"/>
      <c r="O117" s="11"/>
      <c r="P117" s="11"/>
      <c r="Q117" s="11"/>
      <c r="R117" s="14" t="s">
        <v>508</v>
      </c>
      <c r="S117" s="14" t="s">
        <v>508</v>
      </c>
      <c r="T117" s="41" t="s">
        <v>104</v>
      </c>
      <c r="U117" s="41"/>
      <c r="V117" s="41"/>
      <c r="W117" s="41"/>
      <c r="X117" s="41"/>
      <c r="Y117" s="41"/>
      <c r="Z117" s="41"/>
      <c r="AA117" s="41"/>
      <c r="AB117" s="23"/>
    </row>
    <row r="118" spans="1:28" x14ac:dyDescent="0.25">
      <c r="A118" s="23"/>
      <c r="B118" s="41" t="s">
        <v>58</v>
      </c>
      <c r="C118" s="41"/>
      <c r="D118" s="41"/>
      <c r="E118" s="47" t="s">
        <v>471</v>
      </c>
      <c r="F118" s="48"/>
      <c r="G118" s="48"/>
      <c r="H118" s="48"/>
      <c r="I118" s="49"/>
      <c r="J118" s="60"/>
      <c r="K118" s="62"/>
      <c r="L118" s="14" t="s">
        <v>508</v>
      </c>
      <c r="M118" s="14" t="s">
        <v>508</v>
      </c>
      <c r="N118" s="14" t="s">
        <v>531</v>
      </c>
      <c r="O118" s="11"/>
      <c r="P118" s="11"/>
      <c r="Q118" s="11"/>
      <c r="R118" s="14" t="s">
        <v>508</v>
      </c>
      <c r="S118" s="14" t="s">
        <v>508</v>
      </c>
      <c r="T118" s="81" t="s">
        <v>102</v>
      </c>
      <c r="U118" s="81"/>
      <c r="V118" s="81"/>
      <c r="W118" s="81"/>
      <c r="X118" s="81"/>
      <c r="Y118" s="81"/>
      <c r="Z118" s="81"/>
      <c r="AA118" s="81"/>
      <c r="AB118" s="23"/>
    </row>
    <row r="119" spans="1:28" x14ac:dyDescent="0.25">
      <c r="A119" s="23"/>
      <c r="B119" s="41" t="s">
        <v>56</v>
      </c>
      <c r="C119" s="41"/>
      <c r="D119" s="41"/>
      <c r="E119" s="47" t="s">
        <v>437</v>
      </c>
      <c r="F119" s="48"/>
      <c r="G119" s="48"/>
      <c r="H119" s="48"/>
      <c r="I119" s="49"/>
      <c r="J119" s="53" t="s">
        <v>469</v>
      </c>
      <c r="K119" s="54"/>
      <c r="L119" s="14" t="s">
        <v>508</v>
      </c>
      <c r="M119" s="14" t="s">
        <v>508</v>
      </c>
      <c r="N119" s="11"/>
      <c r="O119" s="11"/>
      <c r="P119" s="11"/>
      <c r="Q119" s="11"/>
      <c r="R119" s="14" t="s">
        <v>508</v>
      </c>
      <c r="S119" s="14" t="s">
        <v>508</v>
      </c>
      <c r="T119" s="41" t="s">
        <v>490</v>
      </c>
      <c r="U119" s="41"/>
      <c r="V119" s="41"/>
      <c r="W119" s="41"/>
      <c r="X119" s="41"/>
      <c r="Y119" s="41"/>
      <c r="Z119" s="41"/>
      <c r="AA119" s="41"/>
      <c r="AB119" s="23"/>
    </row>
    <row r="120" spans="1:28" x14ac:dyDescent="0.25">
      <c r="A120" s="23"/>
      <c r="B120" s="41" t="s">
        <v>56</v>
      </c>
      <c r="C120" s="41"/>
      <c r="D120" s="41"/>
      <c r="E120" s="47" t="s">
        <v>81</v>
      </c>
      <c r="F120" s="48"/>
      <c r="G120" s="48"/>
      <c r="H120" s="48"/>
      <c r="I120" s="49"/>
      <c r="J120" s="60"/>
      <c r="K120" s="62"/>
      <c r="L120" s="14" t="s">
        <v>508</v>
      </c>
      <c r="M120" s="14" t="s">
        <v>508</v>
      </c>
      <c r="N120" s="14" t="s">
        <v>531</v>
      </c>
      <c r="O120" s="14" t="s">
        <v>531</v>
      </c>
      <c r="P120" s="21" t="s">
        <v>531</v>
      </c>
      <c r="Q120" s="11"/>
      <c r="R120" s="11"/>
      <c r="S120" s="14" t="s">
        <v>508</v>
      </c>
      <c r="T120" s="41" t="s">
        <v>105</v>
      </c>
      <c r="U120" s="41"/>
      <c r="V120" s="41"/>
      <c r="W120" s="41"/>
      <c r="X120" s="41"/>
      <c r="Y120" s="41"/>
      <c r="Z120" s="41"/>
      <c r="AA120" s="41"/>
      <c r="AB120" s="23"/>
    </row>
    <row r="121" spans="1:28" x14ac:dyDescent="0.25">
      <c r="A121" s="23"/>
      <c r="B121" s="41" t="s">
        <v>56</v>
      </c>
      <c r="C121" s="41"/>
      <c r="D121" s="41"/>
      <c r="E121" s="47" t="s">
        <v>82</v>
      </c>
      <c r="F121" s="48"/>
      <c r="G121" s="48"/>
      <c r="H121" s="48"/>
      <c r="I121" s="49"/>
      <c r="J121" s="60"/>
      <c r="K121" s="62"/>
      <c r="L121" s="14" t="s">
        <v>508</v>
      </c>
      <c r="M121" s="14" t="s">
        <v>508</v>
      </c>
      <c r="N121" s="14" t="s">
        <v>531</v>
      </c>
      <c r="O121" s="14" t="s">
        <v>531</v>
      </c>
      <c r="P121" s="14" t="s">
        <v>531</v>
      </c>
      <c r="Q121" s="11"/>
      <c r="R121" s="11"/>
      <c r="S121" s="11"/>
      <c r="T121" s="41" t="s">
        <v>560</v>
      </c>
      <c r="U121" s="41"/>
      <c r="V121" s="41"/>
      <c r="W121" s="41"/>
      <c r="X121" s="41"/>
      <c r="Y121" s="41"/>
      <c r="Z121" s="41"/>
      <c r="AA121" s="41"/>
      <c r="AB121" s="23"/>
    </row>
    <row r="122" spans="1:28" x14ac:dyDescent="0.25">
      <c r="A122" s="23"/>
      <c r="B122" s="41" t="s">
        <v>56</v>
      </c>
      <c r="C122" s="41"/>
      <c r="D122" s="41"/>
      <c r="E122" s="47" t="s">
        <v>83</v>
      </c>
      <c r="F122" s="48"/>
      <c r="G122" s="48"/>
      <c r="H122" s="48"/>
      <c r="I122" s="49"/>
      <c r="J122" s="60"/>
      <c r="K122" s="62"/>
      <c r="L122" s="14" t="s">
        <v>508</v>
      </c>
      <c r="M122" s="14" t="s">
        <v>508</v>
      </c>
      <c r="N122" s="14" t="s">
        <v>531</v>
      </c>
      <c r="O122" s="21" t="s">
        <v>531</v>
      </c>
      <c r="P122" s="11"/>
      <c r="Q122" s="11"/>
      <c r="R122" s="11"/>
      <c r="S122" s="11"/>
      <c r="T122" s="41" t="s">
        <v>561</v>
      </c>
      <c r="U122" s="41"/>
      <c r="V122" s="41"/>
      <c r="W122" s="41"/>
      <c r="X122" s="41"/>
      <c r="Y122" s="41"/>
      <c r="Z122" s="41"/>
      <c r="AA122" s="41"/>
      <c r="AB122" s="23"/>
    </row>
    <row r="123" spans="1:28" ht="15.75" thickBot="1" x14ac:dyDescent="0.3">
      <c r="A123" s="23"/>
      <c r="B123" s="42" t="s">
        <v>56</v>
      </c>
      <c r="C123" s="42"/>
      <c r="D123" s="42"/>
      <c r="E123" s="50" t="s">
        <v>84</v>
      </c>
      <c r="F123" s="51"/>
      <c r="G123" s="51"/>
      <c r="H123" s="51"/>
      <c r="I123" s="52"/>
      <c r="J123" s="60"/>
      <c r="K123" s="62"/>
      <c r="L123" s="17" t="s">
        <v>508</v>
      </c>
      <c r="M123" s="17" t="s">
        <v>508</v>
      </c>
      <c r="N123" s="17" t="s">
        <v>531</v>
      </c>
      <c r="O123" s="16"/>
      <c r="P123" s="16"/>
      <c r="Q123" s="16"/>
      <c r="R123" s="17" t="s">
        <v>508</v>
      </c>
      <c r="S123" s="17" t="s">
        <v>508</v>
      </c>
      <c r="T123" s="42" t="s">
        <v>106</v>
      </c>
      <c r="U123" s="42"/>
      <c r="V123" s="42"/>
      <c r="W123" s="42"/>
      <c r="X123" s="42"/>
      <c r="Y123" s="42"/>
      <c r="Z123" s="42"/>
      <c r="AA123" s="42"/>
      <c r="AB123" s="23"/>
    </row>
    <row r="124" spans="1:28" ht="15.75" thickBot="1" x14ac:dyDescent="0.3">
      <c r="A124" s="23"/>
      <c r="B124" s="42" t="s">
        <v>56</v>
      </c>
      <c r="C124" s="42"/>
      <c r="D124" s="42"/>
      <c r="E124" s="50" t="s">
        <v>444</v>
      </c>
      <c r="F124" s="51"/>
      <c r="G124" s="51"/>
      <c r="H124" s="51"/>
      <c r="I124" s="52"/>
      <c r="J124" s="53" t="s">
        <v>469</v>
      </c>
      <c r="K124" s="54"/>
      <c r="L124" s="17" t="s">
        <v>508</v>
      </c>
      <c r="M124" s="17" t="s">
        <v>508</v>
      </c>
      <c r="N124" s="17" t="s">
        <v>531</v>
      </c>
      <c r="O124" s="17" t="s">
        <v>531</v>
      </c>
      <c r="P124" s="16"/>
      <c r="Q124" s="16"/>
      <c r="R124" s="17" t="s">
        <v>508</v>
      </c>
      <c r="S124" s="17" t="s">
        <v>508</v>
      </c>
      <c r="T124" s="42" t="s">
        <v>474</v>
      </c>
      <c r="U124" s="42"/>
      <c r="V124" s="42"/>
      <c r="W124" s="42"/>
      <c r="X124" s="42"/>
      <c r="Y124" s="42"/>
      <c r="Z124" s="42"/>
      <c r="AA124" s="42"/>
      <c r="AB124" s="23"/>
    </row>
    <row r="125" spans="1:28" ht="15.75" thickBot="1" x14ac:dyDescent="0.3">
      <c r="A125" s="23"/>
      <c r="B125" s="67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9"/>
      <c r="AB125" s="23"/>
    </row>
    <row r="126" spans="1:28" ht="51" customHeight="1" x14ac:dyDescent="0.3">
      <c r="A126" s="23"/>
      <c r="B126" s="70" t="s">
        <v>46</v>
      </c>
      <c r="C126" s="70"/>
      <c r="D126" s="70"/>
      <c r="E126" s="78" t="s">
        <v>47</v>
      </c>
      <c r="F126" s="79"/>
      <c r="G126" s="79"/>
      <c r="H126" s="79"/>
      <c r="I126" s="80"/>
      <c r="J126" s="58"/>
      <c r="K126" s="59"/>
      <c r="L126" s="18" t="s">
        <v>39</v>
      </c>
      <c r="M126" s="18" t="s">
        <v>527</v>
      </c>
      <c r="N126" s="18" t="s">
        <v>496</v>
      </c>
      <c r="O126" s="18" t="s">
        <v>40</v>
      </c>
      <c r="P126" s="182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4"/>
      <c r="AB126" s="23"/>
    </row>
    <row r="127" spans="1:28" x14ac:dyDescent="0.25">
      <c r="A127" s="23"/>
      <c r="B127" s="41" t="s">
        <v>495</v>
      </c>
      <c r="C127" s="41"/>
      <c r="D127" s="41"/>
      <c r="E127" s="47" t="s">
        <v>62</v>
      </c>
      <c r="F127" s="48"/>
      <c r="G127" s="48"/>
      <c r="H127" s="48"/>
      <c r="I127" s="49"/>
      <c r="J127" s="53" t="s">
        <v>469</v>
      </c>
      <c r="K127" s="54"/>
      <c r="L127" s="20" t="s">
        <v>508</v>
      </c>
      <c r="M127" s="14" t="s">
        <v>508</v>
      </c>
      <c r="N127" s="11"/>
      <c r="O127" s="14" t="s">
        <v>508</v>
      </c>
      <c r="P127" s="60" t="s">
        <v>497</v>
      </c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2"/>
      <c r="AB127" s="23"/>
    </row>
    <row r="128" spans="1:28" x14ac:dyDescent="0.25">
      <c r="A128" s="23"/>
      <c r="B128" s="41" t="s">
        <v>495</v>
      </c>
      <c r="C128" s="41"/>
      <c r="D128" s="41"/>
      <c r="E128" s="47" t="s">
        <v>65</v>
      </c>
      <c r="F128" s="48"/>
      <c r="G128" s="48"/>
      <c r="H128" s="48"/>
      <c r="I128" s="49"/>
      <c r="J128" s="66"/>
      <c r="K128" s="41"/>
      <c r="L128" s="14" t="s">
        <v>508</v>
      </c>
      <c r="M128" s="14" t="s">
        <v>508</v>
      </c>
      <c r="N128" s="21" t="s">
        <v>531</v>
      </c>
      <c r="O128" s="21" t="s">
        <v>531</v>
      </c>
      <c r="P128" s="63" t="s">
        <v>498</v>
      </c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5"/>
      <c r="AB128" s="23"/>
    </row>
    <row r="129" spans="1:28" x14ac:dyDescent="0.25">
      <c r="A129" s="23"/>
      <c r="B129" s="41" t="s">
        <v>495</v>
      </c>
      <c r="C129" s="41"/>
      <c r="D129" s="41"/>
      <c r="E129" s="47" t="s">
        <v>67</v>
      </c>
      <c r="F129" s="48"/>
      <c r="G129" s="48"/>
      <c r="H129" s="48"/>
      <c r="I129" s="49"/>
      <c r="J129" s="66"/>
      <c r="K129" s="41"/>
      <c r="L129" s="14" t="s">
        <v>508</v>
      </c>
      <c r="M129" s="21" t="s">
        <v>531</v>
      </c>
      <c r="N129" s="21" t="s">
        <v>531</v>
      </c>
      <c r="O129" s="14" t="s">
        <v>531</v>
      </c>
      <c r="P129" s="63" t="s">
        <v>499</v>
      </c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5"/>
      <c r="AB129" s="23"/>
    </row>
    <row r="130" spans="1:28" x14ac:dyDescent="0.25">
      <c r="A130" s="23"/>
      <c r="B130" s="41" t="s">
        <v>495</v>
      </c>
      <c r="C130" s="41"/>
      <c r="D130" s="41"/>
      <c r="E130" s="47" t="s">
        <v>52</v>
      </c>
      <c r="F130" s="48"/>
      <c r="G130" s="48"/>
      <c r="H130" s="48"/>
      <c r="I130" s="49"/>
      <c r="J130" s="53" t="s">
        <v>469</v>
      </c>
      <c r="K130" s="54"/>
      <c r="L130" s="14" t="s">
        <v>508</v>
      </c>
      <c r="M130" s="14" t="s">
        <v>531</v>
      </c>
      <c r="N130" s="11"/>
      <c r="O130" s="11"/>
      <c r="P130" s="63" t="s">
        <v>500</v>
      </c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5"/>
      <c r="AB130" s="23"/>
    </row>
    <row r="131" spans="1:28" x14ac:dyDescent="0.25">
      <c r="A131" s="23"/>
      <c r="B131" s="41" t="s">
        <v>495</v>
      </c>
      <c r="C131" s="41"/>
      <c r="D131" s="41"/>
      <c r="E131" s="47" t="s">
        <v>71</v>
      </c>
      <c r="F131" s="48"/>
      <c r="G131" s="48"/>
      <c r="H131" s="48"/>
      <c r="I131" s="49"/>
      <c r="J131" s="53" t="s">
        <v>469</v>
      </c>
      <c r="K131" s="54"/>
      <c r="L131" s="14" t="s">
        <v>508</v>
      </c>
      <c r="M131" s="14" t="s">
        <v>508</v>
      </c>
      <c r="N131" s="11"/>
      <c r="O131" s="20" t="s">
        <v>508</v>
      </c>
      <c r="P131" s="63" t="s">
        <v>501</v>
      </c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5"/>
      <c r="AB131" s="23"/>
    </row>
    <row r="132" spans="1:28" x14ac:dyDescent="0.25">
      <c r="A132" s="23"/>
      <c r="B132" s="41" t="s">
        <v>495</v>
      </c>
      <c r="C132" s="41"/>
      <c r="D132" s="41"/>
      <c r="E132" s="41" t="s">
        <v>74</v>
      </c>
      <c r="F132" s="41"/>
      <c r="G132" s="41"/>
      <c r="H132" s="41"/>
      <c r="I132" s="41"/>
      <c r="J132" s="53" t="s">
        <v>469</v>
      </c>
      <c r="K132" s="54"/>
      <c r="L132" s="17" t="s">
        <v>508</v>
      </c>
      <c r="M132" s="17" t="s">
        <v>508</v>
      </c>
      <c r="N132" s="37" t="s">
        <v>531</v>
      </c>
      <c r="O132" s="17" t="s">
        <v>508</v>
      </c>
      <c r="P132" s="63" t="s">
        <v>502</v>
      </c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5"/>
      <c r="AB132" s="23"/>
    </row>
    <row r="133" spans="1:28" x14ac:dyDescent="0.25">
      <c r="A133" s="23"/>
      <c r="B133" s="41" t="s">
        <v>495</v>
      </c>
      <c r="C133" s="41"/>
      <c r="D133" s="41"/>
      <c r="E133" s="71" t="s">
        <v>79</v>
      </c>
      <c r="F133" s="72"/>
      <c r="G133" s="72"/>
      <c r="H133" s="72"/>
      <c r="I133" s="73"/>
      <c r="J133" s="53" t="s">
        <v>469</v>
      </c>
      <c r="K133" s="54"/>
      <c r="L133" s="14" t="s">
        <v>508</v>
      </c>
      <c r="M133" s="14" t="s">
        <v>508</v>
      </c>
      <c r="N133" s="35" t="s">
        <v>531</v>
      </c>
      <c r="O133" s="20" t="s">
        <v>508</v>
      </c>
      <c r="P133" s="63" t="s">
        <v>503</v>
      </c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5"/>
      <c r="AB133" s="23"/>
    </row>
    <row r="134" spans="1:28" ht="15.75" thickBot="1" x14ac:dyDescent="0.3">
      <c r="A134" s="23"/>
      <c r="B134" s="41" t="s">
        <v>495</v>
      </c>
      <c r="C134" s="41"/>
      <c r="D134" s="41"/>
      <c r="E134" s="50" t="s">
        <v>437</v>
      </c>
      <c r="F134" s="51"/>
      <c r="G134" s="51"/>
      <c r="H134" s="51"/>
      <c r="I134" s="52"/>
      <c r="J134" s="53" t="s">
        <v>469</v>
      </c>
      <c r="K134" s="54"/>
      <c r="L134" s="17" t="s">
        <v>508</v>
      </c>
      <c r="M134" s="17" t="s">
        <v>508</v>
      </c>
      <c r="N134" s="16"/>
      <c r="O134" s="17" t="s">
        <v>508</v>
      </c>
      <c r="P134" s="175" t="s">
        <v>504</v>
      </c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176"/>
      <c r="AB134" s="23"/>
    </row>
    <row r="135" spans="1:28" ht="15.75" thickBot="1" x14ac:dyDescent="0.3">
      <c r="A135" s="23"/>
      <c r="B135" s="67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9"/>
      <c r="AB135" s="23"/>
    </row>
    <row r="136" spans="1:28" ht="51" customHeight="1" x14ac:dyDescent="0.3">
      <c r="A136" s="23"/>
      <c r="B136" s="70" t="s">
        <v>46</v>
      </c>
      <c r="C136" s="70"/>
      <c r="D136" s="70"/>
      <c r="E136" s="78" t="s">
        <v>47</v>
      </c>
      <c r="F136" s="79"/>
      <c r="G136" s="79"/>
      <c r="H136" s="79"/>
      <c r="I136" s="80"/>
      <c r="J136" s="58" t="str">
        <f>J85</f>
        <v>Recently Restocked</v>
      </c>
      <c r="K136" s="59"/>
      <c r="L136" s="18" t="s">
        <v>39</v>
      </c>
      <c r="M136" s="18">
        <v>150</v>
      </c>
      <c r="N136" s="18" t="s">
        <v>40</v>
      </c>
      <c r="O136" s="18" t="s">
        <v>41</v>
      </c>
      <c r="P136" s="18" t="s">
        <v>42</v>
      </c>
      <c r="Q136" s="18" t="s">
        <v>43</v>
      </c>
      <c r="R136" s="18" t="s">
        <v>44</v>
      </c>
      <c r="S136" s="18" t="s">
        <v>45</v>
      </c>
      <c r="T136" s="120"/>
      <c r="U136" s="120"/>
      <c r="V136" s="120"/>
      <c r="W136" s="120"/>
      <c r="X136" s="120"/>
      <c r="Y136" s="120"/>
      <c r="Z136" s="120"/>
      <c r="AA136" s="120"/>
      <c r="AB136" s="23"/>
    </row>
    <row r="137" spans="1:28" x14ac:dyDescent="0.25">
      <c r="A137" s="23"/>
      <c r="B137" s="41" t="s">
        <v>107</v>
      </c>
      <c r="C137" s="41"/>
      <c r="D137" s="41"/>
      <c r="E137" s="47" t="s">
        <v>572</v>
      </c>
      <c r="F137" s="48"/>
      <c r="G137" s="48"/>
      <c r="H137" s="48"/>
      <c r="I137" s="49"/>
      <c r="J137" s="53" t="s">
        <v>469</v>
      </c>
      <c r="K137" s="54"/>
      <c r="L137" s="20" t="s">
        <v>508</v>
      </c>
      <c r="M137" s="20" t="s">
        <v>508</v>
      </c>
      <c r="N137" s="20" t="s">
        <v>531</v>
      </c>
      <c r="O137" s="11"/>
      <c r="P137" s="11"/>
      <c r="Q137" s="11"/>
      <c r="R137" s="20" t="s">
        <v>508</v>
      </c>
      <c r="S137" s="20" t="s">
        <v>508</v>
      </c>
      <c r="T137" s="41" t="s">
        <v>577</v>
      </c>
      <c r="U137" s="41"/>
      <c r="V137" s="41"/>
      <c r="W137" s="41"/>
      <c r="X137" s="41"/>
      <c r="Y137" s="41"/>
      <c r="Z137" s="41"/>
      <c r="AA137" s="41"/>
      <c r="AB137" s="23"/>
    </row>
    <row r="138" spans="1:28" x14ac:dyDescent="0.25">
      <c r="A138" s="23"/>
      <c r="B138" s="41" t="s">
        <v>107</v>
      </c>
      <c r="C138" s="41"/>
      <c r="D138" s="41"/>
      <c r="E138" s="47" t="s">
        <v>573</v>
      </c>
      <c r="F138" s="48"/>
      <c r="G138" s="48"/>
      <c r="H138" s="48"/>
      <c r="I138" s="49"/>
      <c r="J138" s="53" t="s">
        <v>469</v>
      </c>
      <c r="K138" s="54"/>
      <c r="L138" s="20" t="s">
        <v>508</v>
      </c>
      <c r="M138" s="20" t="s">
        <v>508</v>
      </c>
      <c r="N138" s="11"/>
      <c r="O138" s="11"/>
      <c r="P138" s="11"/>
      <c r="Q138" s="11"/>
      <c r="R138" s="20" t="s">
        <v>508</v>
      </c>
      <c r="S138" s="20" t="s">
        <v>508</v>
      </c>
      <c r="T138" s="41" t="s">
        <v>578</v>
      </c>
      <c r="U138" s="41"/>
      <c r="V138" s="41"/>
      <c r="W138" s="41"/>
      <c r="X138" s="41"/>
      <c r="Y138" s="41"/>
      <c r="Z138" s="41"/>
      <c r="AA138" s="41"/>
      <c r="AB138" s="23"/>
    </row>
    <row r="139" spans="1:28" x14ac:dyDescent="0.25">
      <c r="A139" s="23"/>
      <c r="B139" s="42" t="s">
        <v>107</v>
      </c>
      <c r="C139" s="42"/>
      <c r="D139" s="42"/>
      <c r="E139" s="47" t="s">
        <v>574</v>
      </c>
      <c r="F139" s="48"/>
      <c r="G139" s="48"/>
      <c r="H139" s="48"/>
      <c r="I139" s="49"/>
      <c r="J139" s="53" t="s">
        <v>469</v>
      </c>
      <c r="K139" s="54"/>
      <c r="L139" s="26" t="s">
        <v>508</v>
      </c>
      <c r="M139" s="26" t="s">
        <v>508</v>
      </c>
      <c r="N139" s="16"/>
      <c r="O139" s="16"/>
      <c r="P139" s="16"/>
      <c r="Q139" s="16"/>
      <c r="R139" s="26" t="s">
        <v>508</v>
      </c>
      <c r="S139" s="26" t="s">
        <v>508</v>
      </c>
      <c r="T139" s="41" t="s">
        <v>579</v>
      </c>
      <c r="U139" s="41"/>
      <c r="V139" s="41"/>
      <c r="W139" s="41"/>
      <c r="X139" s="41"/>
      <c r="Y139" s="41"/>
      <c r="Z139" s="41"/>
      <c r="AA139" s="41"/>
      <c r="AB139" s="23"/>
    </row>
    <row r="140" spans="1:28" x14ac:dyDescent="0.25">
      <c r="A140" s="23"/>
      <c r="B140" s="41" t="s">
        <v>107</v>
      </c>
      <c r="C140" s="41"/>
      <c r="D140" s="41"/>
      <c r="E140" s="47" t="s">
        <v>575</v>
      </c>
      <c r="F140" s="48"/>
      <c r="G140" s="48"/>
      <c r="H140" s="48"/>
      <c r="I140" s="49"/>
      <c r="J140" s="53" t="s">
        <v>469</v>
      </c>
      <c r="K140" s="54"/>
      <c r="L140" s="20" t="s">
        <v>508</v>
      </c>
      <c r="M140" s="20" t="s">
        <v>508</v>
      </c>
      <c r="N140" s="11"/>
      <c r="O140" s="11"/>
      <c r="P140" s="11"/>
      <c r="Q140" s="11"/>
      <c r="R140" s="11"/>
      <c r="S140" s="20" t="s">
        <v>508</v>
      </c>
      <c r="T140" s="41" t="s">
        <v>580</v>
      </c>
      <c r="U140" s="41"/>
      <c r="V140" s="41"/>
      <c r="W140" s="41"/>
      <c r="X140" s="41"/>
      <c r="Y140" s="41"/>
      <c r="Z140" s="41"/>
      <c r="AA140" s="41"/>
      <c r="AB140" s="23"/>
    </row>
    <row r="141" spans="1:28" x14ac:dyDescent="0.25">
      <c r="A141" s="23"/>
      <c r="B141" s="42" t="s">
        <v>107</v>
      </c>
      <c r="C141" s="42"/>
      <c r="D141" s="42"/>
      <c r="E141" s="47" t="s">
        <v>576</v>
      </c>
      <c r="F141" s="48"/>
      <c r="G141" s="48"/>
      <c r="H141" s="48"/>
      <c r="I141" s="49"/>
      <c r="J141" s="53" t="s">
        <v>469</v>
      </c>
      <c r="K141" s="54"/>
      <c r="L141" s="26" t="s">
        <v>508</v>
      </c>
      <c r="M141" s="26" t="s">
        <v>508</v>
      </c>
      <c r="N141" s="16"/>
      <c r="O141" s="16"/>
      <c r="P141" s="16"/>
      <c r="Q141" s="16"/>
      <c r="R141" s="26" t="s">
        <v>508</v>
      </c>
      <c r="S141" s="26" t="s">
        <v>508</v>
      </c>
      <c r="T141" s="41" t="s">
        <v>581</v>
      </c>
      <c r="U141" s="41"/>
      <c r="V141" s="41"/>
      <c r="W141" s="41"/>
      <c r="X141" s="41"/>
      <c r="Y141" s="41"/>
      <c r="Z141" s="41"/>
      <c r="AA141" s="41"/>
      <c r="AB141" s="23"/>
    </row>
    <row r="142" spans="1:28" x14ac:dyDescent="0.25">
      <c r="A142" s="23"/>
      <c r="B142" s="41" t="s">
        <v>107</v>
      </c>
      <c r="C142" s="41"/>
      <c r="D142" s="41"/>
      <c r="E142" s="71" t="s">
        <v>50</v>
      </c>
      <c r="F142" s="72"/>
      <c r="G142" s="72"/>
      <c r="H142" s="72"/>
      <c r="I142" s="73"/>
      <c r="J142" s="47"/>
      <c r="K142" s="49"/>
      <c r="L142" s="20" t="s">
        <v>508</v>
      </c>
      <c r="M142" s="20" t="s">
        <v>508</v>
      </c>
      <c r="N142" s="20" t="s">
        <v>531</v>
      </c>
      <c r="O142" s="11"/>
      <c r="P142" s="11"/>
      <c r="Q142" s="20" t="s">
        <v>531</v>
      </c>
      <c r="R142" s="20" t="s">
        <v>508</v>
      </c>
      <c r="S142" s="20" t="s">
        <v>508</v>
      </c>
      <c r="T142" s="41" t="s">
        <v>564</v>
      </c>
      <c r="U142" s="41"/>
      <c r="V142" s="41"/>
      <c r="W142" s="41"/>
      <c r="X142" s="41"/>
      <c r="Y142" s="41"/>
      <c r="Z142" s="41"/>
      <c r="AA142" s="41"/>
      <c r="AB142" s="23"/>
    </row>
    <row r="143" spans="1:28" x14ac:dyDescent="0.25">
      <c r="A143" s="23"/>
      <c r="B143" s="41" t="s">
        <v>107</v>
      </c>
      <c r="C143" s="41"/>
      <c r="D143" s="41"/>
      <c r="E143" s="47" t="s">
        <v>51</v>
      </c>
      <c r="F143" s="48"/>
      <c r="G143" s="48"/>
      <c r="H143" s="48"/>
      <c r="I143" s="49"/>
      <c r="J143" s="47"/>
      <c r="K143" s="49"/>
      <c r="L143" s="20" t="s">
        <v>508</v>
      </c>
      <c r="M143" s="20" t="s">
        <v>508</v>
      </c>
      <c r="N143" s="11"/>
      <c r="O143" s="11"/>
      <c r="P143" s="11"/>
      <c r="Q143" s="11"/>
      <c r="R143" s="20" t="s">
        <v>531</v>
      </c>
      <c r="S143" s="11"/>
      <c r="T143" s="41" t="s">
        <v>565</v>
      </c>
      <c r="U143" s="41"/>
      <c r="V143" s="41"/>
      <c r="W143" s="41"/>
      <c r="X143" s="41"/>
      <c r="Y143" s="41"/>
      <c r="Z143" s="41"/>
      <c r="AA143" s="41"/>
      <c r="AB143" s="23"/>
    </row>
    <row r="144" spans="1:28" x14ac:dyDescent="0.25">
      <c r="A144" s="23"/>
      <c r="B144" s="41" t="s">
        <v>107</v>
      </c>
      <c r="C144" s="41"/>
      <c r="D144" s="41"/>
      <c r="E144" s="47" t="s">
        <v>66</v>
      </c>
      <c r="F144" s="48"/>
      <c r="G144" s="48"/>
      <c r="H144" s="48"/>
      <c r="I144" s="49"/>
      <c r="J144" s="47"/>
      <c r="K144" s="49"/>
      <c r="L144" s="20" t="s">
        <v>508</v>
      </c>
      <c r="M144" s="20" t="s">
        <v>508</v>
      </c>
      <c r="N144" s="20" t="s">
        <v>531</v>
      </c>
      <c r="O144" s="20" t="s">
        <v>531</v>
      </c>
      <c r="P144" s="11"/>
      <c r="Q144" s="11"/>
      <c r="R144" s="11"/>
      <c r="S144" s="11"/>
      <c r="T144" s="41" t="s">
        <v>566</v>
      </c>
      <c r="U144" s="41"/>
      <c r="V144" s="41"/>
      <c r="W144" s="41"/>
      <c r="X144" s="41"/>
      <c r="Y144" s="41"/>
      <c r="Z144" s="41"/>
      <c r="AA144" s="41"/>
      <c r="AB144" s="23"/>
    </row>
    <row r="145" spans="1:28" x14ac:dyDescent="0.25">
      <c r="A145" s="23"/>
      <c r="B145" s="41" t="s">
        <v>107</v>
      </c>
      <c r="C145" s="41"/>
      <c r="D145" s="41"/>
      <c r="E145" s="71" t="s">
        <v>67</v>
      </c>
      <c r="F145" s="72"/>
      <c r="G145" s="72"/>
      <c r="H145" s="72"/>
      <c r="I145" s="73"/>
      <c r="J145" s="53" t="s">
        <v>469</v>
      </c>
      <c r="K145" s="54"/>
      <c r="L145" s="20" t="s">
        <v>508</v>
      </c>
      <c r="M145" s="20" t="s">
        <v>508</v>
      </c>
      <c r="N145" s="11"/>
      <c r="O145" s="11"/>
      <c r="P145" s="11"/>
      <c r="Q145" s="11"/>
      <c r="R145" s="20" t="s">
        <v>508</v>
      </c>
      <c r="S145" s="20" t="s">
        <v>508</v>
      </c>
      <c r="T145" s="41" t="s">
        <v>593</v>
      </c>
      <c r="U145" s="41"/>
      <c r="V145" s="41"/>
      <c r="W145" s="41"/>
      <c r="X145" s="41"/>
      <c r="Y145" s="41"/>
      <c r="Z145" s="41"/>
      <c r="AA145" s="41"/>
      <c r="AB145" s="23"/>
    </row>
    <row r="146" spans="1:28" x14ac:dyDescent="0.25">
      <c r="A146" s="23"/>
      <c r="B146" s="41" t="s">
        <v>107</v>
      </c>
      <c r="C146" s="41"/>
      <c r="D146" s="41"/>
      <c r="E146" s="47" t="s">
        <v>70</v>
      </c>
      <c r="F146" s="48"/>
      <c r="G146" s="48"/>
      <c r="H146" s="48"/>
      <c r="I146" s="49"/>
      <c r="J146" s="47"/>
      <c r="K146" s="49"/>
      <c r="L146" s="20" t="s">
        <v>508</v>
      </c>
      <c r="M146" s="20" t="s">
        <v>508</v>
      </c>
      <c r="N146" s="20" t="s">
        <v>531</v>
      </c>
      <c r="O146" s="20" t="s">
        <v>531</v>
      </c>
      <c r="P146" s="20" t="s">
        <v>531</v>
      </c>
      <c r="Q146" s="11"/>
      <c r="R146" s="11"/>
      <c r="S146" s="11"/>
      <c r="T146" s="41" t="s">
        <v>567</v>
      </c>
      <c r="U146" s="41"/>
      <c r="V146" s="41"/>
      <c r="W146" s="41"/>
      <c r="X146" s="41"/>
      <c r="Y146" s="41"/>
      <c r="Z146" s="41"/>
      <c r="AA146" s="41"/>
      <c r="AB146" s="23"/>
    </row>
    <row r="147" spans="1:28" x14ac:dyDescent="0.25">
      <c r="A147" s="23"/>
      <c r="B147" s="41" t="s">
        <v>107</v>
      </c>
      <c r="C147" s="41"/>
      <c r="D147" s="41"/>
      <c r="E147" s="47" t="s">
        <v>72</v>
      </c>
      <c r="F147" s="48"/>
      <c r="G147" s="48"/>
      <c r="H147" s="48"/>
      <c r="I147" s="49"/>
      <c r="J147" s="47"/>
      <c r="K147" s="49"/>
      <c r="L147" s="20" t="s">
        <v>508</v>
      </c>
      <c r="M147" s="20" t="s">
        <v>508</v>
      </c>
      <c r="N147" s="20" t="s">
        <v>531</v>
      </c>
      <c r="O147" s="11"/>
      <c r="P147" s="11"/>
      <c r="Q147" s="11"/>
      <c r="R147" s="20" t="s">
        <v>508</v>
      </c>
      <c r="S147" s="20" t="s">
        <v>508</v>
      </c>
      <c r="T147" s="41" t="s">
        <v>568</v>
      </c>
      <c r="U147" s="41"/>
      <c r="V147" s="41"/>
      <c r="W147" s="41"/>
      <c r="X147" s="41"/>
      <c r="Y147" s="41"/>
      <c r="Z147" s="41"/>
      <c r="AA147" s="41"/>
      <c r="AB147" s="23"/>
    </row>
    <row r="148" spans="1:28" x14ac:dyDescent="0.25">
      <c r="A148" s="23"/>
      <c r="B148" s="42" t="s">
        <v>107</v>
      </c>
      <c r="C148" s="42"/>
      <c r="D148" s="42"/>
      <c r="E148" s="41" t="s">
        <v>73</v>
      </c>
      <c r="F148" s="41"/>
      <c r="G148" s="41"/>
      <c r="H148" s="41"/>
      <c r="I148" s="41"/>
      <c r="J148" s="53" t="s">
        <v>469</v>
      </c>
      <c r="K148" s="54"/>
      <c r="L148" s="26" t="s">
        <v>508</v>
      </c>
      <c r="M148" s="26" t="s">
        <v>508</v>
      </c>
      <c r="N148" s="26" t="s">
        <v>531</v>
      </c>
      <c r="O148" s="26" t="s">
        <v>531</v>
      </c>
      <c r="P148" s="16"/>
      <c r="Q148" s="16"/>
      <c r="R148" s="26" t="s">
        <v>508</v>
      </c>
      <c r="S148" s="26" t="s">
        <v>508</v>
      </c>
      <c r="T148" s="42" t="s">
        <v>569</v>
      </c>
      <c r="U148" s="42"/>
      <c r="V148" s="42"/>
      <c r="W148" s="42"/>
      <c r="X148" s="42"/>
      <c r="Y148" s="42"/>
      <c r="Z148" s="42"/>
      <c r="AA148" s="42"/>
      <c r="AB148" s="23"/>
    </row>
    <row r="149" spans="1:28" x14ac:dyDescent="0.25">
      <c r="A149" s="23"/>
      <c r="B149" s="41" t="s">
        <v>107</v>
      </c>
      <c r="C149" s="41"/>
      <c r="D149" s="41"/>
      <c r="E149" s="71" t="s">
        <v>75</v>
      </c>
      <c r="F149" s="72"/>
      <c r="G149" s="72"/>
      <c r="H149" s="72"/>
      <c r="I149" s="73"/>
      <c r="J149" s="47"/>
      <c r="K149" s="49"/>
      <c r="L149" s="20" t="s">
        <v>508</v>
      </c>
      <c r="M149" s="20" t="s">
        <v>508</v>
      </c>
      <c r="N149" s="20" t="s">
        <v>531</v>
      </c>
      <c r="O149" s="20" t="s">
        <v>531</v>
      </c>
      <c r="P149" s="11"/>
      <c r="Q149" s="11"/>
      <c r="R149" s="20" t="s">
        <v>508</v>
      </c>
      <c r="S149" s="20" t="s">
        <v>508</v>
      </c>
      <c r="T149" s="41" t="s">
        <v>570</v>
      </c>
      <c r="U149" s="41"/>
      <c r="V149" s="41"/>
      <c r="W149" s="41"/>
      <c r="X149" s="41"/>
      <c r="Y149" s="41"/>
      <c r="Z149" s="41"/>
      <c r="AA149" s="41"/>
      <c r="AB149" s="23"/>
    </row>
    <row r="150" spans="1:28" ht="15.75" thickBot="1" x14ac:dyDescent="0.3">
      <c r="A150" s="23"/>
      <c r="B150" s="42" t="s">
        <v>107</v>
      </c>
      <c r="C150" s="42"/>
      <c r="D150" s="42"/>
      <c r="E150" s="50" t="s">
        <v>84</v>
      </c>
      <c r="F150" s="51"/>
      <c r="G150" s="51"/>
      <c r="H150" s="51"/>
      <c r="I150" s="52"/>
      <c r="J150" s="47"/>
      <c r="K150" s="49"/>
      <c r="L150" s="26" t="s">
        <v>508</v>
      </c>
      <c r="M150" s="26" t="s">
        <v>508</v>
      </c>
      <c r="N150" s="26" t="s">
        <v>531</v>
      </c>
      <c r="O150" s="31"/>
      <c r="P150" s="31"/>
      <c r="Q150" s="31"/>
      <c r="R150" s="26" t="s">
        <v>508</v>
      </c>
      <c r="S150" s="26" t="s">
        <v>508</v>
      </c>
      <c r="T150" s="42" t="s">
        <v>571</v>
      </c>
      <c r="U150" s="42"/>
      <c r="V150" s="42"/>
      <c r="W150" s="42"/>
      <c r="X150" s="42"/>
      <c r="Y150" s="42"/>
      <c r="Z150" s="42"/>
      <c r="AA150" s="42"/>
      <c r="AB150" s="23"/>
    </row>
    <row r="151" spans="1:28" ht="15.75" thickBot="1" x14ac:dyDescent="0.3">
      <c r="A151" s="23"/>
      <c r="B151" s="67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9"/>
      <c r="AB151" s="23"/>
    </row>
    <row r="152" spans="1:28" ht="51" customHeight="1" x14ac:dyDescent="0.3">
      <c r="A152" s="23"/>
      <c r="B152" s="70" t="s">
        <v>46</v>
      </c>
      <c r="C152" s="70"/>
      <c r="D152" s="70"/>
      <c r="E152" s="70" t="s">
        <v>47</v>
      </c>
      <c r="F152" s="70"/>
      <c r="G152" s="70"/>
      <c r="H152" s="70"/>
      <c r="I152" s="70"/>
      <c r="J152" s="58" t="s">
        <v>468</v>
      </c>
      <c r="K152" s="59"/>
      <c r="L152" s="18" t="s">
        <v>39</v>
      </c>
      <c r="M152" s="18">
        <v>150</v>
      </c>
      <c r="N152" s="18" t="s">
        <v>40</v>
      </c>
      <c r="O152" s="18" t="s">
        <v>41</v>
      </c>
      <c r="P152" s="18" t="s">
        <v>42</v>
      </c>
      <c r="Q152" s="18" t="s">
        <v>43</v>
      </c>
      <c r="R152" s="18" t="s">
        <v>44</v>
      </c>
      <c r="S152" s="18" t="s">
        <v>45</v>
      </c>
      <c r="T152" s="177" t="s">
        <v>480</v>
      </c>
      <c r="U152" s="177"/>
      <c r="V152" s="177"/>
      <c r="W152" s="177"/>
      <c r="X152" s="177"/>
      <c r="Y152" s="177"/>
      <c r="Z152" s="177"/>
      <c r="AA152" s="177"/>
      <c r="AB152" s="23"/>
    </row>
    <row r="153" spans="1:28" x14ac:dyDescent="0.25">
      <c r="A153" s="23"/>
      <c r="B153" s="41" t="s">
        <v>144</v>
      </c>
      <c r="C153" s="41"/>
      <c r="D153" s="41"/>
      <c r="E153" s="41" t="s">
        <v>535</v>
      </c>
      <c r="F153" s="41"/>
      <c r="G153" s="41"/>
      <c r="H153" s="41"/>
      <c r="I153" s="41"/>
      <c r="J153" s="53" t="s">
        <v>469</v>
      </c>
      <c r="K153" s="54"/>
      <c r="L153" s="14" t="s">
        <v>508</v>
      </c>
      <c r="M153" s="20" t="s">
        <v>508</v>
      </c>
      <c r="N153" s="20" t="s">
        <v>531</v>
      </c>
      <c r="O153" s="11"/>
      <c r="P153" s="11"/>
      <c r="Q153" s="21" t="s">
        <v>531</v>
      </c>
      <c r="R153" s="20" t="s">
        <v>508</v>
      </c>
      <c r="S153" s="20" t="s">
        <v>508</v>
      </c>
      <c r="T153" s="41" t="s">
        <v>481</v>
      </c>
      <c r="U153" s="41"/>
      <c r="V153" s="41"/>
      <c r="W153" s="41"/>
      <c r="X153" s="41"/>
      <c r="Y153" s="41"/>
      <c r="Z153" s="41"/>
      <c r="AA153" s="41"/>
      <c r="AB153" s="23"/>
    </row>
    <row r="154" spans="1:28" x14ac:dyDescent="0.25">
      <c r="A154" s="23"/>
      <c r="B154" s="41" t="s">
        <v>144</v>
      </c>
      <c r="C154" s="41"/>
      <c r="D154" s="41"/>
      <c r="E154" s="41" t="s">
        <v>536</v>
      </c>
      <c r="F154" s="41"/>
      <c r="G154" s="41"/>
      <c r="H154" s="41"/>
      <c r="I154" s="41"/>
      <c r="J154" s="53" t="s">
        <v>469</v>
      </c>
      <c r="K154" s="54"/>
      <c r="L154" s="14" t="s">
        <v>508</v>
      </c>
      <c r="M154" s="20" t="s">
        <v>508</v>
      </c>
      <c r="N154" s="20" t="s">
        <v>531</v>
      </c>
      <c r="O154" s="11"/>
      <c r="P154" s="11"/>
      <c r="Q154" s="11"/>
      <c r="R154" s="20" t="s">
        <v>508</v>
      </c>
      <c r="S154" s="20" t="s">
        <v>508</v>
      </c>
      <c r="T154" s="41" t="s">
        <v>481</v>
      </c>
      <c r="U154" s="41"/>
      <c r="V154" s="41"/>
      <c r="W154" s="41"/>
      <c r="X154" s="41"/>
      <c r="Y154" s="41"/>
      <c r="Z154" s="41"/>
      <c r="AA154" s="41"/>
      <c r="AB154" s="23"/>
    </row>
    <row r="155" spans="1:28" x14ac:dyDescent="0.25">
      <c r="A155" s="23"/>
      <c r="B155" s="41" t="s">
        <v>144</v>
      </c>
      <c r="C155" s="41"/>
      <c r="D155" s="41"/>
      <c r="E155" s="41" t="s">
        <v>537</v>
      </c>
      <c r="F155" s="41"/>
      <c r="G155" s="41"/>
      <c r="H155" s="41"/>
      <c r="I155" s="41"/>
      <c r="J155" s="53" t="s">
        <v>469</v>
      </c>
      <c r="K155" s="54"/>
      <c r="L155" s="14" t="s">
        <v>508</v>
      </c>
      <c r="M155" s="14" t="s">
        <v>508</v>
      </c>
      <c r="N155" s="11"/>
      <c r="O155" s="11"/>
      <c r="P155" s="20" t="s">
        <v>531</v>
      </c>
      <c r="Q155" s="20" t="s">
        <v>531</v>
      </c>
      <c r="R155" s="14" t="s">
        <v>508</v>
      </c>
      <c r="S155" s="14" t="s">
        <v>508</v>
      </c>
      <c r="T155" s="41" t="s">
        <v>481</v>
      </c>
      <c r="U155" s="41"/>
      <c r="V155" s="41"/>
      <c r="W155" s="41"/>
      <c r="X155" s="41"/>
      <c r="Y155" s="41"/>
      <c r="Z155" s="41"/>
      <c r="AA155" s="41"/>
      <c r="AB155" s="23"/>
    </row>
    <row r="156" spans="1:28" x14ac:dyDescent="0.25">
      <c r="A156" s="23"/>
      <c r="B156" s="41" t="s">
        <v>144</v>
      </c>
      <c r="C156" s="41"/>
      <c r="D156" s="41"/>
      <c r="E156" s="41" t="s">
        <v>538</v>
      </c>
      <c r="F156" s="41"/>
      <c r="G156" s="41"/>
      <c r="H156" s="41"/>
      <c r="I156" s="41"/>
      <c r="J156" s="53" t="s">
        <v>469</v>
      </c>
      <c r="K156" s="54"/>
      <c r="L156" s="14" t="s">
        <v>508</v>
      </c>
      <c r="M156" s="14" t="s">
        <v>508</v>
      </c>
      <c r="N156" s="20" t="s">
        <v>531</v>
      </c>
      <c r="O156" s="20" t="s">
        <v>531</v>
      </c>
      <c r="P156" s="21" t="s">
        <v>531</v>
      </c>
      <c r="Q156" s="11"/>
      <c r="R156" s="14" t="s">
        <v>508</v>
      </c>
      <c r="S156" s="14" t="s">
        <v>508</v>
      </c>
      <c r="T156" s="41" t="s">
        <v>481</v>
      </c>
      <c r="U156" s="41"/>
      <c r="V156" s="41"/>
      <c r="W156" s="41"/>
      <c r="X156" s="41"/>
      <c r="Y156" s="41"/>
      <c r="Z156" s="41"/>
      <c r="AA156" s="41"/>
      <c r="AB156" s="23"/>
    </row>
    <row r="157" spans="1:28" x14ac:dyDescent="0.25">
      <c r="A157" s="23"/>
      <c r="B157" s="41" t="s">
        <v>144</v>
      </c>
      <c r="C157" s="41"/>
      <c r="D157" s="41"/>
      <c r="E157" s="41" t="s">
        <v>539</v>
      </c>
      <c r="F157" s="41"/>
      <c r="G157" s="41"/>
      <c r="H157" s="41"/>
      <c r="I157" s="41"/>
      <c r="J157" s="53" t="s">
        <v>469</v>
      </c>
      <c r="K157" s="54"/>
      <c r="L157" s="14" t="s">
        <v>508</v>
      </c>
      <c r="M157" s="14" t="s">
        <v>508</v>
      </c>
      <c r="N157" s="20" t="s">
        <v>508</v>
      </c>
      <c r="O157" s="11"/>
      <c r="P157" s="11"/>
      <c r="Q157" s="11"/>
      <c r="R157" s="11"/>
      <c r="S157" s="14" t="s">
        <v>508</v>
      </c>
      <c r="T157" s="41" t="s">
        <v>481</v>
      </c>
      <c r="U157" s="41"/>
      <c r="V157" s="41"/>
      <c r="W157" s="41"/>
      <c r="X157" s="41"/>
      <c r="Y157" s="41"/>
      <c r="Z157" s="41"/>
      <c r="AA157" s="41"/>
      <c r="AB157" s="23"/>
    </row>
    <row r="158" spans="1:28" x14ac:dyDescent="0.25">
      <c r="A158" s="23"/>
      <c r="B158" s="41" t="s">
        <v>144</v>
      </c>
      <c r="C158" s="41"/>
      <c r="D158" s="41"/>
      <c r="E158" s="41" t="s">
        <v>540</v>
      </c>
      <c r="F158" s="41"/>
      <c r="G158" s="41"/>
      <c r="H158" s="41"/>
      <c r="I158" s="41"/>
      <c r="J158" s="53" t="s">
        <v>469</v>
      </c>
      <c r="K158" s="54"/>
      <c r="L158" s="14" t="s">
        <v>508</v>
      </c>
      <c r="M158" s="14" t="s">
        <v>508</v>
      </c>
      <c r="N158" s="20" t="s">
        <v>508</v>
      </c>
      <c r="O158" s="11"/>
      <c r="P158" s="11"/>
      <c r="Q158" s="20" t="s">
        <v>531</v>
      </c>
      <c r="R158" s="14" t="s">
        <v>508</v>
      </c>
      <c r="S158" s="14" t="s">
        <v>508</v>
      </c>
      <c r="T158" s="41" t="s">
        <v>481</v>
      </c>
      <c r="U158" s="41"/>
      <c r="V158" s="41"/>
      <c r="W158" s="41"/>
      <c r="X158" s="41"/>
      <c r="Y158" s="41"/>
      <c r="Z158" s="41"/>
      <c r="AA158" s="41"/>
      <c r="AB158" s="23"/>
    </row>
    <row r="159" spans="1:28" x14ac:dyDescent="0.25">
      <c r="A159" s="23"/>
      <c r="B159" s="41" t="s">
        <v>143</v>
      </c>
      <c r="C159" s="41"/>
      <c r="D159" s="41"/>
      <c r="E159" s="41" t="s">
        <v>541</v>
      </c>
      <c r="F159" s="41"/>
      <c r="G159" s="41"/>
      <c r="H159" s="41"/>
      <c r="I159" s="41"/>
      <c r="J159" s="53" t="s">
        <v>469</v>
      </c>
      <c r="K159" s="54"/>
      <c r="L159" s="14" t="s">
        <v>508</v>
      </c>
      <c r="M159" s="11"/>
      <c r="N159" s="11"/>
      <c r="O159" s="21" t="s">
        <v>531</v>
      </c>
      <c r="P159" s="20" t="s">
        <v>531</v>
      </c>
      <c r="Q159" s="20" t="s">
        <v>531</v>
      </c>
      <c r="R159" s="14" t="s">
        <v>508</v>
      </c>
      <c r="S159" s="14" t="s">
        <v>508</v>
      </c>
      <c r="T159" s="41" t="s">
        <v>481</v>
      </c>
      <c r="U159" s="41"/>
      <c r="V159" s="41"/>
      <c r="W159" s="41"/>
      <c r="X159" s="41"/>
      <c r="Y159" s="41"/>
      <c r="Z159" s="41"/>
      <c r="AA159" s="41"/>
      <c r="AB159" s="23"/>
    </row>
    <row r="160" spans="1:28" x14ac:dyDescent="0.25">
      <c r="A160" s="23"/>
      <c r="B160" s="41" t="s">
        <v>108</v>
      </c>
      <c r="C160" s="41"/>
      <c r="D160" s="41"/>
      <c r="E160" s="41" t="s">
        <v>51</v>
      </c>
      <c r="F160" s="41"/>
      <c r="G160" s="41"/>
      <c r="H160" s="41"/>
      <c r="I160" s="41"/>
      <c r="J160" s="66"/>
      <c r="K160" s="41"/>
      <c r="L160" s="14" t="s">
        <v>508</v>
      </c>
      <c r="M160" s="20" t="s">
        <v>508</v>
      </c>
      <c r="N160" s="20" t="s">
        <v>531</v>
      </c>
      <c r="O160" s="21" t="s">
        <v>531</v>
      </c>
      <c r="P160" s="11"/>
      <c r="Q160" s="11"/>
      <c r="R160" s="11"/>
      <c r="S160" s="35" t="s">
        <v>531</v>
      </c>
      <c r="T160" s="41" t="s">
        <v>481</v>
      </c>
      <c r="U160" s="41"/>
      <c r="V160" s="41"/>
      <c r="W160" s="41"/>
      <c r="X160" s="41"/>
      <c r="Y160" s="41"/>
      <c r="Z160" s="41"/>
      <c r="AA160" s="41"/>
      <c r="AB160" s="23"/>
    </row>
    <row r="161" spans="1:28" x14ac:dyDescent="0.25">
      <c r="A161" s="23"/>
      <c r="B161" s="41" t="s">
        <v>108</v>
      </c>
      <c r="C161" s="41"/>
      <c r="D161" s="41"/>
      <c r="E161" s="41" t="s">
        <v>52</v>
      </c>
      <c r="F161" s="41"/>
      <c r="G161" s="41"/>
      <c r="H161" s="41"/>
      <c r="I161" s="41"/>
      <c r="J161" s="66"/>
      <c r="K161" s="41"/>
      <c r="L161" s="14" t="s">
        <v>508</v>
      </c>
      <c r="M161" s="20" t="s">
        <v>508</v>
      </c>
      <c r="N161" s="20" t="s">
        <v>531</v>
      </c>
      <c r="O161" s="21" t="s">
        <v>531</v>
      </c>
      <c r="P161" s="11"/>
      <c r="Q161" s="11"/>
      <c r="R161" s="20" t="s">
        <v>508</v>
      </c>
      <c r="S161" s="20" t="s">
        <v>508</v>
      </c>
      <c r="T161" s="41" t="s">
        <v>481</v>
      </c>
      <c r="U161" s="41"/>
      <c r="V161" s="41"/>
      <c r="W161" s="41"/>
      <c r="X161" s="41"/>
      <c r="Y161" s="41"/>
      <c r="Z161" s="41"/>
      <c r="AA161" s="41"/>
      <c r="AB161" s="23"/>
    </row>
    <row r="162" spans="1:28" x14ac:dyDescent="0.25">
      <c r="A162" s="23"/>
      <c r="B162" s="41" t="s">
        <v>108</v>
      </c>
      <c r="C162" s="41"/>
      <c r="D162" s="41"/>
      <c r="E162" s="41" t="s">
        <v>73</v>
      </c>
      <c r="F162" s="41"/>
      <c r="G162" s="41"/>
      <c r="H162" s="41"/>
      <c r="I162" s="41"/>
      <c r="J162" s="53" t="s">
        <v>469</v>
      </c>
      <c r="K162" s="54"/>
      <c r="L162" s="14" t="s">
        <v>508</v>
      </c>
      <c r="M162" s="14" t="s">
        <v>508</v>
      </c>
      <c r="N162" s="20" t="s">
        <v>531</v>
      </c>
      <c r="O162" s="20" t="s">
        <v>531</v>
      </c>
      <c r="P162" s="11"/>
      <c r="Q162" s="11"/>
      <c r="R162" s="14" t="s">
        <v>508</v>
      </c>
      <c r="S162" s="14" t="s">
        <v>508</v>
      </c>
      <c r="T162" s="41" t="s">
        <v>481</v>
      </c>
      <c r="U162" s="41"/>
      <c r="V162" s="41"/>
      <c r="W162" s="41"/>
      <c r="X162" s="41"/>
      <c r="Y162" s="41"/>
      <c r="Z162" s="41"/>
      <c r="AA162" s="41"/>
      <c r="AB162" s="23"/>
    </row>
    <row r="163" spans="1:28" x14ac:dyDescent="0.25">
      <c r="A163" s="23"/>
      <c r="B163" s="41" t="s">
        <v>108</v>
      </c>
      <c r="C163" s="41"/>
      <c r="D163" s="41"/>
      <c r="E163" s="41" t="s">
        <v>178</v>
      </c>
      <c r="F163" s="41"/>
      <c r="G163" s="41"/>
      <c r="H163" s="41"/>
      <c r="I163" s="41"/>
      <c r="J163" s="66"/>
      <c r="K163" s="41"/>
      <c r="L163" s="14" t="s">
        <v>508</v>
      </c>
      <c r="M163" s="14" t="s">
        <v>508</v>
      </c>
      <c r="N163" s="20" t="s">
        <v>531</v>
      </c>
      <c r="O163" s="11"/>
      <c r="P163" s="20" t="s">
        <v>531</v>
      </c>
      <c r="Q163" s="11"/>
      <c r="R163" s="14" t="s">
        <v>508</v>
      </c>
      <c r="S163" s="14" t="s">
        <v>508</v>
      </c>
      <c r="T163" s="41" t="s">
        <v>481</v>
      </c>
      <c r="U163" s="41"/>
      <c r="V163" s="41"/>
      <c r="W163" s="41"/>
      <c r="X163" s="41"/>
      <c r="Y163" s="41"/>
      <c r="Z163" s="41"/>
      <c r="AA163" s="41"/>
      <c r="AB163" s="23"/>
    </row>
    <row r="164" spans="1:28" x14ac:dyDescent="0.25">
      <c r="A164" s="23"/>
      <c r="B164" s="41" t="s">
        <v>108</v>
      </c>
      <c r="C164" s="41"/>
      <c r="D164" s="41"/>
      <c r="E164" s="41" t="s">
        <v>79</v>
      </c>
      <c r="F164" s="41"/>
      <c r="G164" s="41"/>
      <c r="H164" s="41"/>
      <c r="I164" s="41"/>
      <c r="J164" s="53" t="s">
        <v>469</v>
      </c>
      <c r="K164" s="54"/>
      <c r="L164" s="14" t="s">
        <v>508</v>
      </c>
      <c r="M164" s="14" t="s">
        <v>508</v>
      </c>
      <c r="N164" s="11"/>
      <c r="O164" s="11"/>
      <c r="P164" s="11"/>
      <c r="Q164" s="11"/>
      <c r="R164" s="14" t="s">
        <v>508</v>
      </c>
      <c r="S164" s="14" t="s">
        <v>508</v>
      </c>
      <c r="T164" s="41" t="s">
        <v>481</v>
      </c>
      <c r="U164" s="41"/>
      <c r="V164" s="41"/>
      <c r="W164" s="41"/>
      <c r="X164" s="41"/>
      <c r="Y164" s="41"/>
      <c r="Z164" s="41"/>
      <c r="AA164" s="41"/>
      <c r="AB164" s="23"/>
    </row>
    <row r="165" spans="1:28" ht="15.75" thickBot="1" x14ac:dyDescent="0.3">
      <c r="A165" s="23"/>
      <c r="B165" s="41" t="s">
        <v>108</v>
      </c>
      <c r="C165" s="41"/>
      <c r="D165" s="41"/>
      <c r="E165" s="41" t="s">
        <v>84</v>
      </c>
      <c r="F165" s="41"/>
      <c r="G165" s="41"/>
      <c r="H165" s="41"/>
      <c r="I165" s="41"/>
      <c r="J165" s="66"/>
      <c r="K165" s="41"/>
      <c r="L165" s="14" t="s">
        <v>508</v>
      </c>
      <c r="M165" s="14" t="s">
        <v>508</v>
      </c>
      <c r="N165" s="20" t="s">
        <v>508</v>
      </c>
      <c r="O165" s="11"/>
      <c r="P165" s="11"/>
      <c r="Q165" s="11"/>
      <c r="R165" s="14" t="s">
        <v>508</v>
      </c>
      <c r="S165" s="14" t="s">
        <v>508</v>
      </c>
      <c r="T165" s="41" t="s">
        <v>481</v>
      </c>
      <c r="U165" s="41"/>
      <c r="V165" s="41"/>
      <c r="W165" s="41"/>
      <c r="X165" s="41"/>
      <c r="Y165" s="41"/>
      <c r="Z165" s="41"/>
      <c r="AA165" s="41"/>
      <c r="AB165" s="23"/>
    </row>
    <row r="166" spans="1:28" ht="15.75" thickBot="1" x14ac:dyDescent="0.3">
      <c r="A166" s="23"/>
      <c r="B166" s="67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9"/>
      <c r="AB166" s="23"/>
    </row>
    <row r="167" spans="1:28" ht="51" customHeight="1" x14ac:dyDescent="0.3">
      <c r="A167" s="23"/>
      <c r="B167" s="70" t="s">
        <v>46</v>
      </c>
      <c r="C167" s="70"/>
      <c r="D167" s="70"/>
      <c r="E167" s="78" t="s">
        <v>47</v>
      </c>
      <c r="F167" s="79"/>
      <c r="G167" s="79"/>
      <c r="H167" s="79"/>
      <c r="I167" s="80"/>
      <c r="J167" s="58" t="str">
        <f>J85</f>
        <v>Recently Restocked</v>
      </c>
      <c r="K167" s="59"/>
      <c r="L167" s="18" t="s">
        <v>39</v>
      </c>
      <c r="M167" s="18">
        <v>150</v>
      </c>
      <c r="N167" s="18" t="s">
        <v>40</v>
      </c>
      <c r="O167" s="18" t="s">
        <v>41</v>
      </c>
      <c r="P167" s="18" t="s">
        <v>42</v>
      </c>
      <c r="Q167" s="18" t="s">
        <v>43</v>
      </c>
      <c r="R167" s="18" t="s">
        <v>44</v>
      </c>
      <c r="S167" s="18" t="s">
        <v>45</v>
      </c>
      <c r="T167" s="120"/>
      <c r="U167" s="120"/>
      <c r="V167" s="120"/>
      <c r="W167" s="120"/>
      <c r="X167" s="120"/>
      <c r="Y167" s="120"/>
      <c r="Z167" s="120"/>
      <c r="AA167" s="120"/>
      <c r="AB167" s="23"/>
    </row>
    <row r="168" spans="1:28" x14ac:dyDescent="0.25">
      <c r="A168" s="23"/>
      <c r="B168" s="41" t="s">
        <v>108</v>
      </c>
      <c r="C168" s="41"/>
      <c r="D168" s="41"/>
      <c r="E168" s="47" t="s">
        <v>50</v>
      </c>
      <c r="F168" s="48"/>
      <c r="G168" s="48"/>
      <c r="H168" s="48"/>
      <c r="I168" s="49"/>
      <c r="J168" s="47"/>
      <c r="K168" s="49"/>
      <c r="L168" s="14" t="s">
        <v>508</v>
      </c>
      <c r="M168" s="14" t="s">
        <v>531</v>
      </c>
      <c r="N168" s="11"/>
      <c r="O168" s="11"/>
      <c r="P168" s="11"/>
      <c r="Q168" s="11"/>
      <c r="R168" s="14" t="s">
        <v>508</v>
      </c>
      <c r="S168" s="14" t="s">
        <v>508</v>
      </c>
      <c r="T168" s="41" t="s">
        <v>117</v>
      </c>
      <c r="U168" s="41"/>
      <c r="V168" s="41"/>
      <c r="W168" s="41"/>
      <c r="X168" s="41"/>
      <c r="Y168" s="41"/>
      <c r="Z168" s="41"/>
      <c r="AA168" s="41"/>
      <c r="AB168" s="23"/>
    </row>
    <row r="169" spans="1:28" x14ac:dyDescent="0.25">
      <c r="A169" s="23"/>
      <c r="B169" s="41" t="s">
        <v>109</v>
      </c>
      <c r="C169" s="41"/>
      <c r="D169" s="41"/>
      <c r="E169" s="47" t="s">
        <v>111</v>
      </c>
      <c r="F169" s="48"/>
      <c r="G169" s="48"/>
      <c r="H169" s="48"/>
      <c r="I169" s="49"/>
      <c r="J169" s="47"/>
      <c r="K169" s="49"/>
      <c r="L169" s="14" t="s">
        <v>508</v>
      </c>
      <c r="M169" s="14" t="s">
        <v>508</v>
      </c>
      <c r="N169" s="11"/>
      <c r="O169" s="11"/>
      <c r="P169" s="11"/>
      <c r="Q169" s="11"/>
      <c r="R169" s="11"/>
      <c r="S169" s="11"/>
      <c r="T169" s="81" t="s">
        <v>118</v>
      </c>
      <c r="U169" s="81"/>
      <c r="V169" s="81"/>
      <c r="W169" s="81"/>
      <c r="X169" s="81"/>
      <c r="Y169" s="81"/>
      <c r="Z169" s="81"/>
      <c r="AA169" s="81"/>
      <c r="AB169" s="23"/>
    </row>
    <row r="170" spans="1:28" x14ac:dyDescent="0.25">
      <c r="A170" s="23"/>
      <c r="B170" s="41" t="s">
        <v>110</v>
      </c>
      <c r="C170" s="41"/>
      <c r="D170" s="41"/>
      <c r="E170" s="47" t="s">
        <v>60</v>
      </c>
      <c r="F170" s="48"/>
      <c r="G170" s="48"/>
      <c r="H170" s="48"/>
      <c r="I170" s="49"/>
      <c r="J170" s="66"/>
      <c r="K170" s="41"/>
      <c r="L170" s="14" t="s">
        <v>508</v>
      </c>
      <c r="M170" s="14" t="s">
        <v>531</v>
      </c>
      <c r="N170" s="11"/>
      <c r="O170" s="11"/>
      <c r="P170" s="11"/>
      <c r="Q170" s="11"/>
      <c r="R170" s="11"/>
      <c r="S170" s="11"/>
      <c r="T170" s="81" t="s">
        <v>102</v>
      </c>
      <c r="U170" s="81"/>
      <c r="V170" s="81"/>
      <c r="W170" s="81"/>
      <c r="X170" s="81"/>
      <c r="Y170" s="81"/>
      <c r="Z170" s="81"/>
      <c r="AA170" s="81"/>
      <c r="AB170" s="23"/>
    </row>
    <row r="171" spans="1:28" x14ac:dyDescent="0.25">
      <c r="A171" s="23"/>
      <c r="B171" s="41" t="s">
        <v>108</v>
      </c>
      <c r="C171" s="41"/>
      <c r="D171" s="41"/>
      <c r="E171" s="47" t="s">
        <v>66</v>
      </c>
      <c r="F171" s="48"/>
      <c r="G171" s="48"/>
      <c r="H171" s="48"/>
      <c r="I171" s="49"/>
      <c r="J171" s="53" t="s">
        <v>469</v>
      </c>
      <c r="K171" s="54"/>
      <c r="L171" s="14" t="s">
        <v>508</v>
      </c>
      <c r="M171" s="14" t="s">
        <v>508</v>
      </c>
      <c r="N171" s="21" t="s">
        <v>531</v>
      </c>
      <c r="O171" s="11"/>
      <c r="P171" s="11"/>
      <c r="Q171" s="11"/>
      <c r="R171" s="11"/>
      <c r="S171" s="11"/>
      <c r="T171" s="41" t="s">
        <v>119</v>
      </c>
      <c r="U171" s="41"/>
      <c r="V171" s="41"/>
      <c r="W171" s="41"/>
      <c r="X171" s="41"/>
      <c r="Y171" s="41"/>
      <c r="Z171" s="41"/>
      <c r="AA171" s="41"/>
      <c r="AB171" s="23"/>
    </row>
    <row r="172" spans="1:28" x14ac:dyDescent="0.25">
      <c r="A172" s="23"/>
      <c r="B172" s="41" t="s">
        <v>108</v>
      </c>
      <c r="C172" s="41"/>
      <c r="D172" s="41"/>
      <c r="E172" s="47" t="s">
        <v>528</v>
      </c>
      <c r="F172" s="48"/>
      <c r="G172" s="48"/>
      <c r="H172" s="48"/>
      <c r="I172" s="49"/>
      <c r="J172" s="53" t="s">
        <v>469</v>
      </c>
      <c r="K172" s="54"/>
      <c r="L172" s="14" t="s">
        <v>508</v>
      </c>
      <c r="M172" s="11"/>
      <c r="N172" s="11"/>
      <c r="O172" s="11"/>
      <c r="P172" s="11"/>
      <c r="Q172" s="11"/>
      <c r="R172" s="35" t="s">
        <v>531</v>
      </c>
      <c r="S172" s="14" t="s">
        <v>508</v>
      </c>
      <c r="T172" s="41" t="s">
        <v>530</v>
      </c>
      <c r="U172" s="41"/>
      <c r="V172" s="41"/>
      <c r="W172" s="41"/>
      <c r="X172" s="41"/>
      <c r="Y172" s="41"/>
      <c r="Z172" s="41"/>
      <c r="AA172" s="41"/>
      <c r="AB172" s="23"/>
    </row>
    <row r="173" spans="1:28" x14ac:dyDescent="0.25">
      <c r="A173" s="23"/>
      <c r="B173" s="41" t="s">
        <v>108</v>
      </c>
      <c r="C173" s="41"/>
      <c r="D173" s="41"/>
      <c r="E173" s="47" t="s">
        <v>61</v>
      </c>
      <c r="F173" s="48"/>
      <c r="G173" s="48"/>
      <c r="H173" s="48"/>
      <c r="I173" s="49"/>
      <c r="J173" s="53" t="s">
        <v>469</v>
      </c>
      <c r="K173" s="54"/>
      <c r="L173" s="14" t="s">
        <v>508</v>
      </c>
      <c r="M173" s="14" t="s">
        <v>508</v>
      </c>
      <c r="N173" s="14" t="s">
        <v>531</v>
      </c>
      <c r="O173" s="14" t="s">
        <v>531</v>
      </c>
      <c r="P173" s="20" t="s">
        <v>531</v>
      </c>
      <c r="Q173" s="11"/>
      <c r="R173" s="11"/>
      <c r="S173" s="11"/>
      <c r="T173" s="41" t="s">
        <v>120</v>
      </c>
      <c r="U173" s="41"/>
      <c r="V173" s="41"/>
      <c r="W173" s="41"/>
      <c r="X173" s="41"/>
      <c r="Y173" s="41"/>
      <c r="Z173" s="41"/>
      <c r="AA173" s="41"/>
      <c r="AB173" s="23"/>
    </row>
    <row r="174" spans="1:28" x14ac:dyDescent="0.25">
      <c r="A174" s="23"/>
      <c r="B174" s="41" t="s">
        <v>108</v>
      </c>
      <c r="C174" s="41"/>
      <c r="D174" s="41"/>
      <c r="E174" s="47" t="s">
        <v>62</v>
      </c>
      <c r="F174" s="48"/>
      <c r="G174" s="48"/>
      <c r="H174" s="48"/>
      <c r="I174" s="49"/>
      <c r="J174" s="47"/>
      <c r="K174" s="49"/>
      <c r="L174" s="14" t="s">
        <v>508</v>
      </c>
      <c r="M174" s="14" t="s">
        <v>508</v>
      </c>
      <c r="N174" s="11"/>
      <c r="O174" s="11"/>
      <c r="P174" s="11"/>
      <c r="Q174" s="11"/>
      <c r="R174" s="14" t="s">
        <v>508</v>
      </c>
      <c r="S174" s="14" t="s">
        <v>508</v>
      </c>
      <c r="T174" s="41" t="s">
        <v>121</v>
      </c>
      <c r="U174" s="41"/>
      <c r="V174" s="41"/>
      <c r="W174" s="41"/>
      <c r="X174" s="41"/>
      <c r="Y174" s="41"/>
      <c r="Z174" s="41"/>
      <c r="AA174" s="41"/>
      <c r="AB174" s="23"/>
    </row>
    <row r="175" spans="1:28" x14ac:dyDescent="0.25">
      <c r="A175" s="23"/>
      <c r="B175" s="41" t="s">
        <v>108</v>
      </c>
      <c r="C175" s="41"/>
      <c r="D175" s="41"/>
      <c r="E175" s="47" t="s">
        <v>64</v>
      </c>
      <c r="F175" s="48"/>
      <c r="G175" s="48"/>
      <c r="H175" s="48"/>
      <c r="I175" s="49"/>
      <c r="J175" s="47"/>
      <c r="K175" s="49"/>
      <c r="L175" s="14" t="s">
        <v>508</v>
      </c>
      <c r="M175" s="21" t="s">
        <v>531</v>
      </c>
      <c r="N175" s="21" t="s">
        <v>531</v>
      </c>
      <c r="O175" s="21" t="s">
        <v>531</v>
      </c>
      <c r="P175" s="21" t="s">
        <v>531</v>
      </c>
      <c r="Q175" s="14" t="s">
        <v>531</v>
      </c>
      <c r="R175" s="14" t="s">
        <v>508</v>
      </c>
      <c r="S175" s="14" t="s">
        <v>508</v>
      </c>
      <c r="T175" s="41" t="s">
        <v>122</v>
      </c>
      <c r="U175" s="41"/>
      <c r="V175" s="41"/>
      <c r="W175" s="41"/>
      <c r="X175" s="41"/>
      <c r="Y175" s="41"/>
      <c r="Z175" s="41"/>
      <c r="AA175" s="41"/>
      <c r="AB175" s="23"/>
    </row>
    <row r="176" spans="1:28" x14ac:dyDescent="0.25">
      <c r="A176" s="23"/>
      <c r="B176" s="41" t="s">
        <v>109</v>
      </c>
      <c r="C176" s="41"/>
      <c r="D176" s="41"/>
      <c r="E176" s="47" t="s">
        <v>112</v>
      </c>
      <c r="F176" s="48"/>
      <c r="G176" s="48"/>
      <c r="H176" s="48"/>
      <c r="I176" s="49"/>
      <c r="J176" s="47"/>
      <c r="K176" s="49"/>
      <c r="L176" s="14" t="s">
        <v>508</v>
      </c>
      <c r="M176" s="14" t="s">
        <v>531</v>
      </c>
      <c r="N176" s="14" t="s">
        <v>531</v>
      </c>
      <c r="O176" s="11"/>
      <c r="P176" s="11"/>
      <c r="Q176" s="11"/>
      <c r="R176" s="14" t="s">
        <v>508</v>
      </c>
      <c r="S176" s="14" t="s">
        <v>508</v>
      </c>
      <c r="T176" s="81" t="s">
        <v>123</v>
      </c>
      <c r="U176" s="81"/>
      <c r="V176" s="81"/>
      <c r="W176" s="81"/>
      <c r="X176" s="81"/>
      <c r="Y176" s="81"/>
      <c r="Z176" s="81"/>
      <c r="AA176" s="81"/>
      <c r="AB176" s="23"/>
    </row>
    <row r="177" spans="1:28" x14ac:dyDescent="0.25">
      <c r="A177" s="23"/>
      <c r="B177" s="41" t="s">
        <v>109</v>
      </c>
      <c r="C177" s="41"/>
      <c r="D177" s="41"/>
      <c r="E177" s="47" t="s">
        <v>113</v>
      </c>
      <c r="F177" s="48"/>
      <c r="G177" s="48"/>
      <c r="H177" s="48"/>
      <c r="I177" s="49"/>
      <c r="J177" s="47"/>
      <c r="K177" s="49"/>
      <c r="L177" s="14" t="s">
        <v>508</v>
      </c>
      <c r="M177" s="14" t="s">
        <v>531</v>
      </c>
      <c r="N177" s="21" t="s">
        <v>531</v>
      </c>
      <c r="O177" s="11"/>
      <c r="P177" s="11"/>
      <c r="Q177" s="11"/>
      <c r="R177" s="14" t="s">
        <v>508</v>
      </c>
      <c r="S177" s="14" t="s">
        <v>508</v>
      </c>
      <c r="T177" s="81" t="s">
        <v>124</v>
      </c>
      <c r="U177" s="81"/>
      <c r="V177" s="81"/>
      <c r="W177" s="81"/>
      <c r="X177" s="81"/>
      <c r="Y177" s="81"/>
      <c r="Z177" s="81"/>
      <c r="AA177" s="81"/>
      <c r="AB177" s="23"/>
    </row>
    <row r="178" spans="1:28" x14ac:dyDescent="0.25">
      <c r="A178" s="23"/>
      <c r="B178" s="41" t="s">
        <v>108</v>
      </c>
      <c r="C178" s="41"/>
      <c r="D178" s="41"/>
      <c r="E178" s="47" t="s">
        <v>70</v>
      </c>
      <c r="F178" s="48"/>
      <c r="G178" s="48"/>
      <c r="H178" s="48"/>
      <c r="I178" s="49"/>
      <c r="J178" s="47"/>
      <c r="K178" s="49"/>
      <c r="L178" s="14" t="s">
        <v>508</v>
      </c>
      <c r="M178" s="14" t="s">
        <v>508</v>
      </c>
      <c r="N178" s="14" t="s">
        <v>531</v>
      </c>
      <c r="O178" s="11"/>
      <c r="P178" s="11"/>
      <c r="Q178" s="11"/>
      <c r="R178" s="11"/>
      <c r="S178" s="11"/>
      <c r="T178" s="41" t="s">
        <v>125</v>
      </c>
      <c r="U178" s="41"/>
      <c r="V178" s="41"/>
      <c r="W178" s="41"/>
      <c r="X178" s="41"/>
      <c r="Y178" s="41"/>
      <c r="Z178" s="41"/>
      <c r="AA178" s="41"/>
      <c r="AB178" s="23"/>
    </row>
    <row r="179" spans="1:28" x14ac:dyDescent="0.25">
      <c r="A179" s="23"/>
      <c r="B179" s="41" t="s">
        <v>110</v>
      </c>
      <c r="C179" s="41"/>
      <c r="D179" s="41"/>
      <c r="E179" s="47" t="s">
        <v>470</v>
      </c>
      <c r="F179" s="48"/>
      <c r="G179" s="48"/>
      <c r="H179" s="48"/>
      <c r="I179" s="49"/>
      <c r="J179" s="47"/>
      <c r="K179" s="49"/>
      <c r="L179" s="14" t="s">
        <v>508</v>
      </c>
      <c r="M179" s="14" t="s">
        <v>508</v>
      </c>
      <c r="N179" s="14" t="s">
        <v>531</v>
      </c>
      <c r="O179" s="11"/>
      <c r="P179" s="11"/>
      <c r="Q179" s="11"/>
      <c r="R179" s="14" t="s">
        <v>508</v>
      </c>
      <c r="S179" s="14" t="s">
        <v>508</v>
      </c>
      <c r="T179" s="81" t="s">
        <v>102</v>
      </c>
      <c r="U179" s="81"/>
      <c r="V179" s="81"/>
      <c r="W179" s="81"/>
      <c r="X179" s="81"/>
      <c r="Y179" s="81"/>
      <c r="Z179" s="81"/>
      <c r="AA179" s="81"/>
      <c r="AB179" s="23"/>
    </row>
    <row r="180" spans="1:28" x14ac:dyDescent="0.25">
      <c r="A180" s="23"/>
      <c r="B180" s="41" t="s">
        <v>108</v>
      </c>
      <c r="C180" s="41"/>
      <c r="D180" s="41"/>
      <c r="E180" s="47" t="s">
        <v>71</v>
      </c>
      <c r="F180" s="48"/>
      <c r="G180" s="48"/>
      <c r="H180" s="48"/>
      <c r="I180" s="49"/>
      <c r="J180" s="53" t="s">
        <v>469</v>
      </c>
      <c r="K180" s="54"/>
      <c r="L180" s="14" t="s">
        <v>508</v>
      </c>
      <c r="M180" s="14" t="s">
        <v>508</v>
      </c>
      <c r="N180" s="14" t="s">
        <v>531</v>
      </c>
      <c r="O180" s="21" t="s">
        <v>531</v>
      </c>
      <c r="P180" s="11"/>
      <c r="Q180" s="11"/>
      <c r="R180" s="14" t="s">
        <v>508</v>
      </c>
      <c r="S180" s="14" t="s">
        <v>508</v>
      </c>
      <c r="T180" s="41" t="s">
        <v>126</v>
      </c>
      <c r="U180" s="41"/>
      <c r="V180" s="41"/>
      <c r="W180" s="41"/>
      <c r="X180" s="41"/>
      <c r="Y180" s="41"/>
      <c r="Z180" s="41"/>
      <c r="AA180" s="41"/>
      <c r="AB180" s="23"/>
    </row>
    <row r="181" spans="1:28" x14ac:dyDescent="0.25">
      <c r="A181" s="23"/>
      <c r="B181" s="41" t="s">
        <v>108</v>
      </c>
      <c r="C181" s="41"/>
      <c r="D181" s="41"/>
      <c r="E181" s="47" t="s">
        <v>72</v>
      </c>
      <c r="F181" s="48"/>
      <c r="G181" s="48"/>
      <c r="H181" s="48"/>
      <c r="I181" s="49"/>
      <c r="J181" s="47"/>
      <c r="K181" s="49"/>
      <c r="L181" s="14" t="s">
        <v>508</v>
      </c>
      <c r="M181" s="14" t="s">
        <v>508</v>
      </c>
      <c r="N181" s="11"/>
      <c r="O181" s="11"/>
      <c r="P181" s="11"/>
      <c r="Q181" s="11"/>
      <c r="R181" s="14" t="s">
        <v>508</v>
      </c>
      <c r="S181" s="14" t="s">
        <v>508</v>
      </c>
      <c r="T181" s="41" t="s">
        <v>127</v>
      </c>
      <c r="U181" s="41"/>
      <c r="V181" s="41"/>
      <c r="W181" s="41"/>
      <c r="X181" s="41"/>
      <c r="Y181" s="41"/>
      <c r="Z181" s="41"/>
      <c r="AA181" s="41"/>
      <c r="AB181" s="23"/>
    </row>
    <row r="182" spans="1:28" x14ac:dyDescent="0.25">
      <c r="A182" s="23"/>
      <c r="B182" s="41" t="s">
        <v>108</v>
      </c>
      <c r="C182" s="41"/>
      <c r="D182" s="41"/>
      <c r="E182" s="47" t="s">
        <v>73</v>
      </c>
      <c r="F182" s="48"/>
      <c r="G182" s="48"/>
      <c r="H182" s="48"/>
      <c r="I182" s="49"/>
      <c r="J182" s="47"/>
      <c r="K182" s="49"/>
      <c r="L182" s="14" t="s">
        <v>508</v>
      </c>
      <c r="M182" s="14" t="s">
        <v>508</v>
      </c>
      <c r="N182" s="21" t="s">
        <v>531</v>
      </c>
      <c r="O182" s="11"/>
      <c r="P182" s="11"/>
      <c r="Q182" s="11"/>
      <c r="R182" s="14" t="s">
        <v>508</v>
      </c>
      <c r="S182" s="14" t="s">
        <v>508</v>
      </c>
      <c r="T182" s="41" t="s">
        <v>128</v>
      </c>
      <c r="U182" s="41"/>
      <c r="V182" s="41"/>
      <c r="W182" s="41"/>
      <c r="X182" s="41"/>
      <c r="Y182" s="41"/>
      <c r="Z182" s="41"/>
      <c r="AA182" s="41"/>
      <c r="AB182" s="23"/>
    </row>
    <row r="183" spans="1:28" x14ac:dyDescent="0.25">
      <c r="A183" s="23"/>
      <c r="B183" s="41" t="s">
        <v>108</v>
      </c>
      <c r="C183" s="41"/>
      <c r="D183" s="41"/>
      <c r="E183" s="47" t="s">
        <v>74</v>
      </c>
      <c r="F183" s="48"/>
      <c r="G183" s="48"/>
      <c r="H183" s="48"/>
      <c r="I183" s="49"/>
      <c r="J183" s="47"/>
      <c r="K183" s="49"/>
      <c r="L183" s="14" t="s">
        <v>508</v>
      </c>
      <c r="M183" s="14" t="s">
        <v>508</v>
      </c>
      <c r="N183" s="11"/>
      <c r="O183" s="11"/>
      <c r="P183" s="11"/>
      <c r="Q183" s="11"/>
      <c r="R183" s="14" t="s">
        <v>508</v>
      </c>
      <c r="S183" s="14" t="s">
        <v>508</v>
      </c>
      <c r="T183" s="41" t="s">
        <v>129</v>
      </c>
      <c r="U183" s="41"/>
      <c r="V183" s="41"/>
      <c r="W183" s="41"/>
      <c r="X183" s="41"/>
      <c r="Y183" s="41"/>
      <c r="Z183" s="41"/>
      <c r="AA183" s="41"/>
      <c r="AB183" s="23"/>
    </row>
    <row r="184" spans="1:28" x14ac:dyDescent="0.25">
      <c r="A184" s="23"/>
      <c r="B184" s="41" t="s">
        <v>108</v>
      </c>
      <c r="C184" s="41"/>
      <c r="D184" s="41"/>
      <c r="E184" s="47" t="s">
        <v>75</v>
      </c>
      <c r="F184" s="48"/>
      <c r="G184" s="48"/>
      <c r="H184" s="48"/>
      <c r="I184" s="49"/>
      <c r="J184" s="53" t="s">
        <v>469</v>
      </c>
      <c r="K184" s="54"/>
      <c r="L184" s="14" t="s">
        <v>508</v>
      </c>
      <c r="M184" s="14" t="s">
        <v>508</v>
      </c>
      <c r="N184" s="11"/>
      <c r="O184" s="11"/>
      <c r="P184" s="11"/>
      <c r="Q184" s="11"/>
      <c r="R184" s="14" t="s">
        <v>508</v>
      </c>
      <c r="S184" s="14" t="s">
        <v>508</v>
      </c>
      <c r="T184" s="41" t="s">
        <v>130</v>
      </c>
      <c r="U184" s="41"/>
      <c r="V184" s="41"/>
      <c r="W184" s="41"/>
      <c r="X184" s="41"/>
      <c r="Y184" s="41"/>
      <c r="Z184" s="41"/>
      <c r="AA184" s="41"/>
      <c r="AB184" s="23"/>
    </row>
    <row r="185" spans="1:28" x14ac:dyDescent="0.25">
      <c r="A185" s="23"/>
      <c r="B185" s="41" t="s">
        <v>108</v>
      </c>
      <c r="C185" s="41"/>
      <c r="D185" s="41"/>
      <c r="E185" s="47" t="s">
        <v>76</v>
      </c>
      <c r="F185" s="48"/>
      <c r="G185" s="48"/>
      <c r="H185" s="48"/>
      <c r="I185" s="49"/>
      <c r="J185" s="66"/>
      <c r="K185" s="41"/>
      <c r="L185" s="14" t="s">
        <v>508</v>
      </c>
      <c r="M185" s="21" t="s">
        <v>508</v>
      </c>
      <c r="N185" s="21" t="s">
        <v>531</v>
      </c>
      <c r="O185" s="21" t="s">
        <v>531</v>
      </c>
      <c r="P185" s="21" t="s">
        <v>531</v>
      </c>
      <c r="Q185" s="11"/>
      <c r="R185" s="11"/>
      <c r="S185" s="14" t="s">
        <v>508</v>
      </c>
      <c r="T185" s="41" t="s">
        <v>594</v>
      </c>
      <c r="U185" s="41"/>
      <c r="V185" s="41"/>
      <c r="W185" s="41"/>
      <c r="X185" s="41"/>
      <c r="Y185" s="41"/>
      <c r="Z185" s="41"/>
      <c r="AA185" s="41"/>
      <c r="AB185" s="23"/>
    </row>
    <row r="186" spans="1:28" x14ac:dyDescent="0.25">
      <c r="A186" s="23"/>
      <c r="B186" s="41" t="s">
        <v>108</v>
      </c>
      <c r="C186" s="41"/>
      <c r="D186" s="41"/>
      <c r="E186" s="47" t="s">
        <v>79</v>
      </c>
      <c r="F186" s="48"/>
      <c r="G186" s="48"/>
      <c r="H186" s="48"/>
      <c r="I186" s="49"/>
      <c r="J186" s="47"/>
      <c r="K186" s="49"/>
      <c r="L186" s="14" t="s">
        <v>508</v>
      </c>
      <c r="M186" s="14" t="s">
        <v>531</v>
      </c>
      <c r="N186" s="11"/>
      <c r="O186" s="11"/>
      <c r="P186" s="11"/>
      <c r="Q186" s="11"/>
      <c r="R186" s="14" t="s">
        <v>508</v>
      </c>
      <c r="S186" s="14" t="s">
        <v>508</v>
      </c>
      <c r="T186" s="41" t="s">
        <v>131</v>
      </c>
      <c r="U186" s="41"/>
      <c r="V186" s="41"/>
      <c r="W186" s="41"/>
      <c r="X186" s="41"/>
      <c r="Y186" s="41"/>
      <c r="Z186" s="41"/>
      <c r="AA186" s="41"/>
      <c r="AB186" s="23"/>
    </row>
    <row r="187" spans="1:28" x14ac:dyDescent="0.25">
      <c r="A187" s="23"/>
      <c r="B187" s="41" t="s">
        <v>109</v>
      </c>
      <c r="C187" s="41"/>
      <c r="D187" s="41"/>
      <c r="E187" s="47" t="s">
        <v>114</v>
      </c>
      <c r="F187" s="48"/>
      <c r="G187" s="48"/>
      <c r="H187" s="48"/>
      <c r="I187" s="49"/>
      <c r="J187" s="66"/>
      <c r="K187" s="41"/>
      <c r="L187" s="14" t="s">
        <v>508</v>
      </c>
      <c r="M187" s="14" t="s">
        <v>531</v>
      </c>
      <c r="N187" s="11"/>
      <c r="O187" s="11"/>
      <c r="P187" s="11"/>
      <c r="Q187" s="35" t="s">
        <v>531</v>
      </c>
      <c r="R187" s="14" t="s">
        <v>508</v>
      </c>
      <c r="S187" s="14" t="s">
        <v>508</v>
      </c>
      <c r="T187" s="81" t="s">
        <v>132</v>
      </c>
      <c r="U187" s="81"/>
      <c r="V187" s="81"/>
      <c r="W187" s="81"/>
      <c r="X187" s="81"/>
      <c r="Y187" s="81"/>
      <c r="Z187" s="81"/>
      <c r="AA187" s="81"/>
      <c r="AB187" s="23"/>
    </row>
    <row r="188" spans="1:28" x14ac:dyDescent="0.25">
      <c r="A188" s="23"/>
      <c r="B188" s="41" t="s">
        <v>108</v>
      </c>
      <c r="C188" s="41"/>
      <c r="D188" s="41"/>
      <c r="E188" s="47" t="s">
        <v>437</v>
      </c>
      <c r="F188" s="48"/>
      <c r="G188" s="48"/>
      <c r="H188" s="48"/>
      <c r="I188" s="49"/>
      <c r="J188" s="53" t="s">
        <v>469</v>
      </c>
      <c r="K188" s="54"/>
      <c r="L188" s="14" t="s">
        <v>508</v>
      </c>
      <c r="M188" s="14" t="s">
        <v>508</v>
      </c>
      <c r="N188" s="11"/>
      <c r="O188" s="11"/>
      <c r="P188" s="11"/>
      <c r="Q188" s="11"/>
      <c r="R188" s="14" t="s">
        <v>508</v>
      </c>
      <c r="S188" s="14" t="s">
        <v>508</v>
      </c>
      <c r="T188" s="41" t="s">
        <v>438</v>
      </c>
      <c r="U188" s="41"/>
      <c r="V188" s="41"/>
      <c r="W188" s="41"/>
      <c r="X188" s="41"/>
      <c r="Y188" s="41"/>
      <c r="Z188" s="41"/>
      <c r="AA188" s="41"/>
      <c r="AB188" s="23"/>
    </row>
    <row r="189" spans="1:28" x14ac:dyDescent="0.25">
      <c r="A189" s="23"/>
      <c r="B189" s="41" t="s">
        <v>109</v>
      </c>
      <c r="C189" s="41"/>
      <c r="D189" s="41"/>
      <c r="E189" s="47" t="s">
        <v>115</v>
      </c>
      <c r="F189" s="48"/>
      <c r="G189" s="48"/>
      <c r="H189" s="48"/>
      <c r="I189" s="49"/>
      <c r="J189" s="47"/>
      <c r="K189" s="49"/>
      <c r="L189" s="14" t="s">
        <v>508</v>
      </c>
      <c r="M189" s="14" t="s">
        <v>508</v>
      </c>
      <c r="N189" s="21" t="s">
        <v>531</v>
      </c>
      <c r="O189" s="11"/>
      <c r="P189" s="11"/>
      <c r="Q189" s="11"/>
      <c r="R189" s="11"/>
      <c r="S189" s="14" t="s">
        <v>508</v>
      </c>
      <c r="T189" s="81" t="s">
        <v>134</v>
      </c>
      <c r="U189" s="81"/>
      <c r="V189" s="81"/>
      <c r="W189" s="81"/>
      <c r="X189" s="81"/>
      <c r="Y189" s="81"/>
      <c r="Z189" s="81"/>
      <c r="AA189" s="81"/>
      <c r="AB189" s="23"/>
    </row>
    <row r="190" spans="1:28" x14ac:dyDescent="0.25">
      <c r="A190" s="23"/>
      <c r="B190" s="42" t="s">
        <v>109</v>
      </c>
      <c r="C190" s="42"/>
      <c r="D190" s="42"/>
      <c r="E190" s="41" t="s">
        <v>116</v>
      </c>
      <c r="F190" s="41"/>
      <c r="G190" s="41"/>
      <c r="H190" s="41"/>
      <c r="I190" s="41"/>
      <c r="J190" s="47"/>
      <c r="K190" s="49"/>
      <c r="L190" s="14" t="s">
        <v>508</v>
      </c>
      <c r="M190" s="14" t="s">
        <v>508</v>
      </c>
      <c r="N190" s="14" t="s">
        <v>531</v>
      </c>
      <c r="O190" s="11"/>
      <c r="P190" s="11"/>
      <c r="Q190" s="32"/>
      <c r="R190" s="14" t="s">
        <v>508</v>
      </c>
      <c r="S190" s="14" t="s">
        <v>508</v>
      </c>
      <c r="T190" s="123" t="s">
        <v>133</v>
      </c>
      <c r="U190" s="124"/>
      <c r="V190" s="124"/>
      <c r="W190" s="124"/>
      <c r="X190" s="124"/>
      <c r="Y190" s="124"/>
      <c r="Z190" s="124"/>
      <c r="AA190" s="124"/>
      <c r="AB190" s="23"/>
    </row>
    <row r="191" spans="1:28" ht="15.75" thickBot="1" x14ac:dyDescent="0.3">
      <c r="A191" s="23"/>
      <c r="B191" s="42" t="s">
        <v>108</v>
      </c>
      <c r="C191" s="42"/>
      <c r="D191" s="42"/>
      <c r="E191" s="63" t="s">
        <v>444</v>
      </c>
      <c r="F191" s="64"/>
      <c r="G191" s="64"/>
      <c r="H191" s="64"/>
      <c r="I191" s="65"/>
      <c r="J191" s="121" t="s">
        <v>469</v>
      </c>
      <c r="K191" s="122"/>
      <c r="L191" s="17" t="s">
        <v>508</v>
      </c>
      <c r="M191" s="17" t="s">
        <v>508</v>
      </c>
      <c r="N191" s="17" t="s">
        <v>531</v>
      </c>
      <c r="O191" s="17" t="s">
        <v>531</v>
      </c>
      <c r="P191" s="37" t="s">
        <v>531</v>
      </c>
      <c r="Q191" s="16"/>
      <c r="R191" s="17" t="s">
        <v>508</v>
      </c>
      <c r="S191" s="17" t="s">
        <v>508</v>
      </c>
      <c r="T191" s="123" t="s">
        <v>526</v>
      </c>
      <c r="U191" s="124"/>
      <c r="V191" s="124"/>
      <c r="W191" s="124"/>
      <c r="X191" s="124"/>
      <c r="Y191" s="124"/>
      <c r="Z191" s="124"/>
      <c r="AA191" s="124"/>
      <c r="AB191" s="23"/>
    </row>
    <row r="192" spans="1:28" ht="15.75" thickBot="1" x14ac:dyDescent="0.3">
      <c r="A192" s="23"/>
      <c r="B192" s="67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9"/>
      <c r="AB192" s="23"/>
    </row>
    <row r="193" spans="1:28" ht="51" customHeight="1" x14ac:dyDescent="0.3">
      <c r="A193" s="23"/>
      <c r="B193" s="70" t="s">
        <v>46</v>
      </c>
      <c r="C193" s="70"/>
      <c r="D193" s="70"/>
      <c r="E193" s="78" t="s">
        <v>47</v>
      </c>
      <c r="F193" s="79"/>
      <c r="G193" s="79"/>
      <c r="H193" s="79"/>
      <c r="I193" s="80"/>
      <c r="J193" s="58" t="str">
        <f>J85</f>
        <v>Recently Restocked</v>
      </c>
      <c r="K193" s="59"/>
      <c r="L193" s="18" t="s">
        <v>39</v>
      </c>
      <c r="M193" s="18">
        <v>150</v>
      </c>
      <c r="N193" s="18" t="s">
        <v>40</v>
      </c>
      <c r="O193" s="18" t="s">
        <v>41</v>
      </c>
      <c r="P193" s="18" t="s">
        <v>42</v>
      </c>
      <c r="Q193" s="18" t="s">
        <v>43</v>
      </c>
      <c r="R193" s="18" t="s">
        <v>44</v>
      </c>
      <c r="S193" s="18" t="s">
        <v>45</v>
      </c>
      <c r="T193" s="120"/>
      <c r="U193" s="120"/>
      <c r="V193" s="120"/>
      <c r="W193" s="120"/>
      <c r="X193" s="120"/>
      <c r="Y193" s="120"/>
      <c r="Z193" s="120"/>
      <c r="AA193" s="120"/>
      <c r="AB193" s="23"/>
    </row>
    <row r="194" spans="1:28" x14ac:dyDescent="0.25">
      <c r="A194" s="23"/>
      <c r="B194" s="41" t="s">
        <v>135</v>
      </c>
      <c r="C194" s="41"/>
      <c r="D194" s="41"/>
      <c r="E194" s="47" t="s">
        <v>50</v>
      </c>
      <c r="F194" s="48"/>
      <c r="G194" s="48"/>
      <c r="H194" s="48"/>
      <c r="I194" s="49"/>
      <c r="J194" s="53" t="s">
        <v>469</v>
      </c>
      <c r="K194" s="54"/>
      <c r="L194" s="14" t="s">
        <v>508</v>
      </c>
      <c r="M194" s="14" t="s">
        <v>508</v>
      </c>
      <c r="N194" s="11"/>
      <c r="O194" s="11"/>
      <c r="P194" s="11"/>
      <c r="Q194" s="11"/>
      <c r="R194" s="14" t="s">
        <v>508</v>
      </c>
      <c r="S194" s="14" t="s">
        <v>508</v>
      </c>
      <c r="T194" s="41" t="s">
        <v>517</v>
      </c>
      <c r="U194" s="41"/>
      <c r="V194" s="41"/>
      <c r="W194" s="41"/>
      <c r="X194" s="41"/>
      <c r="Y194" s="41"/>
      <c r="Z194" s="41"/>
      <c r="AA194" s="41"/>
      <c r="AB194" s="23"/>
    </row>
    <row r="195" spans="1:28" x14ac:dyDescent="0.25">
      <c r="A195" s="23"/>
      <c r="B195" s="41" t="s">
        <v>135</v>
      </c>
      <c r="C195" s="41"/>
      <c r="D195" s="41"/>
      <c r="E195" s="47" t="s">
        <v>51</v>
      </c>
      <c r="F195" s="48"/>
      <c r="G195" s="48"/>
      <c r="H195" s="48"/>
      <c r="I195" s="49"/>
      <c r="J195" s="47"/>
      <c r="K195" s="49"/>
      <c r="L195" s="14" t="s">
        <v>508</v>
      </c>
      <c r="M195" s="14" t="s">
        <v>531</v>
      </c>
      <c r="N195" s="35" t="s">
        <v>531</v>
      </c>
      <c r="O195" s="11"/>
      <c r="P195" s="11"/>
      <c r="Q195" s="11"/>
      <c r="R195" s="11"/>
      <c r="S195" s="11"/>
      <c r="T195" s="41" t="s">
        <v>136</v>
      </c>
      <c r="U195" s="41"/>
      <c r="V195" s="41"/>
      <c r="W195" s="41"/>
      <c r="X195" s="41"/>
      <c r="Y195" s="41"/>
      <c r="Z195" s="41"/>
      <c r="AA195" s="41"/>
      <c r="AB195" s="23"/>
    </row>
    <row r="196" spans="1:28" x14ac:dyDescent="0.25">
      <c r="A196" s="23"/>
      <c r="B196" s="41" t="s">
        <v>135</v>
      </c>
      <c r="C196" s="41"/>
      <c r="D196" s="41"/>
      <c r="E196" s="47" t="s">
        <v>66</v>
      </c>
      <c r="F196" s="48"/>
      <c r="G196" s="48"/>
      <c r="H196" s="48"/>
      <c r="I196" s="49"/>
      <c r="J196" s="53" t="s">
        <v>469</v>
      </c>
      <c r="K196" s="54"/>
      <c r="L196" s="14" t="s">
        <v>508</v>
      </c>
      <c r="M196" s="14" t="s">
        <v>508</v>
      </c>
      <c r="N196" s="14" t="s">
        <v>531</v>
      </c>
      <c r="O196" s="14" t="s">
        <v>531</v>
      </c>
      <c r="P196" s="11"/>
      <c r="Q196" s="21" t="s">
        <v>531</v>
      </c>
      <c r="R196" s="11"/>
      <c r="S196" s="21" t="s">
        <v>531</v>
      </c>
      <c r="T196" s="41" t="s">
        <v>518</v>
      </c>
      <c r="U196" s="41"/>
      <c r="V196" s="41"/>
      <c r="W196" s="41"/>
      <c r="X196" s="41"/>
      <c r="Y196" s="41"/>
      <c r="Z196" s="41"/>
      <c r="AA196" s="41"/>
      <c r="AB196" s="23"/>
    </row>
    <row r="197" spans="1:28" x14ac:dyDescent="0.25">
      <c r="A197" s="23"/>
      <c r="B197" s="41" t="s">
        <v>135</v>
      </c>
      <c r="C197" s="41"/>
      <c r="D197" s="41"/>
      <c r="E197" s="47" t="s">
        <v>67</v>
      </c>
      <c r="F197" s="48"/>
      <c r="G197" s="48"/>
      <c r="H197" s="48"/>
      <c r="I197" s="49"/>
      <c r="J197" s="47"/>
      <c r="K197" s="49"/>
      <c r="L197" s="14" t="s">
        <v>508</v>
      </c>
      <c r="M197" s="14" t="s">
        <v>531</v>
      </c>
      <c r="N197" s="11"/>
      <c r="O197" s="11"/>
      <c r="P197" s="11"/>
      <c r="Q197" s="11"/>
      <c r="R197" s="14" t="s">
        <v>508</v>
      </c>
      <c r="S197" s="14" t="s">
        <v>508</v>
      </c>
      <c r="T197" s="41" t="s">
        <v>137</v>
      </c>
      <c r="U197" s="41"/>
      <c r="V197" s="41"/>
      <c r="W197" s="41"/>
      <c r="X197" s="41"/>
      <c r="Y197" s="41"/>
      <c r="Z197" s="41"/>
      <c r="AA197" s="41"/>
      <c r="AB197" s="23"/>
    </row>
    <row r="198" spans="1:28" x14ac:dyDescent="0.25">
      <c r="A198" s="23"/>
      <c r="B198" s="41" t="s">
        <v>135</v>
      </c>
      <c r="C198" s="41"/>
      <c r="D198" s="41"/>
      <c r="E198" s="47" t="s">
        <v>52</v>
      </c>
      <c r="F198" s="48"/>
      <c r="G198" s="48"/>
      <c r="H198" s="48"/>
      <c r="I198" s="49"/>
      <c r="J198" s="53" t="s">
        <v>469</v>
      </c>
      <c r="K198" s="54"/>
      <c r="L198" s="14" t="s">
        <v>508</v>
      </c>
      <c r="M198" s="14" t="s">
        <v>508</v>
      </c>
      <c r="N198" s="21" t="s">
        <v>531</v>
      </c>
      <c r="O198" s="35" t="s">
        <v>531</v>
      </c>
      <c r="P198" s="11"/>
      <c r="Q198" s="11"/>
      <c r="R198" s="14" t="s">
        <v>508</v>
      </c>
      <c r="S198" s="14" t="s">
        <v>508</v>
      </c>
      <c r="T198" s="41" t="s">
        <v>519</v>
      </c>
      <c r="U198" s="41"/>
      <c r="V198" s="41"/>
      <c r="W198" s="41"/>
      <c r="X198" s="41"/>
      <c r="Y198" s="41"/>
      <c r="Z198" s="41"/>
      <c r="AA198" s="41"/>
      <c r="AB198" s="23"/>
    </row>
    <row r="199" spans="1:28" x14ac:dyDescent="0.25">
      <c r="A199" s="23"/>
      <c r="B199" s="41" t="s">
        <v>135</v>
      </c>
      <c r="C199" s="41"/>
      <c r="D199" s="41"/>
      <c r="E199" s="47" t="s">
        <v>73</v>
      </c>
      <c r="F199" s="48"/>
      <c r="G199" s="48"/>
      <c r="H199" s="48"/>
      <c r="I199" s="49"/>
      <c r="J199" s="47"/>
      <c r="K199" s="49"/>
      <c r="L199" s="14" t="s">
        <v>508</v>
      </c>
      <c r="M199" s="14" t="s">
        <v>531</v>
      </c>
      <c r="N199" s="14" t="s">
        <v>531</v>
      </c>
      <c r="O199" s="11"/>
      <c r="P199" s="11"/>
      <c r="Q199" s="11"/>
      <c r="R199" s="14" t="s">
        <v>508</v>
      </c>
      <c r="S199" s="14" t="s">
        <v>508</v>
      </c>
      <c r="T199" s="41" t="s">
        <v>138</v>
      </c>
      <c r="U199" s="41"/>
      <c r="V199" s="41"/>
      <c r="W199" s="41"/>
      <c r="X199" s="41"/>
      <c r="Y199" s="41"/>
      <c r="Z199" s="41"/>
      <c r="AA199" s="41"/>
      <c r="AB199" s="23"/>
    </row>
    <row r="200" spans="1:28" x14ac:dyDescent="0.25">
      <c r="A200" s="23"/>
      <c r="B200" s="41" t="s">
        <v>135</v>
      </c>
      <c r="C200" s="41"/>
      <c r="D200" s="41"/>
      <c r="E200" s="47" t="s">
        <v>74</v>
      </c>
      <c r="F200" s="48"/>
      <c r="G200" s="48"/>
      <c r="H200" s="48"/>
      <c r="I200" s="49"/>
      <c r="J200" s="47"/>
      <c r="K200" s="49"/>
      <c r="L200" s="14" t="s">
        <v>508</v>
      </c>
      <c r="M200" s="14" t="s">
        <v>531</v>
      </c>
      <c r="N200" s="11"/>
      <c r="O200" s="11"/>
      <c r="P200" s="11"/>
      <c r="Q200" s="11"/>
      <c r="R200" s="14" t="s">
        <v>508</v>
      </c>
      <c r="S200" s="14" t="s">
        <v>508</v>
      </c>
      <c r="T200" s="41" t="s">
        <v>139</v>
      </c>
      <c r="U200" s="41"/>
      <c r="V200" s="41"/>
      <c r="W200" s="41"/>
      <c r="X200" s="41"/>
      <c r="Y200" s="41"/>
      <c r="Z200" s="41"/>
      <c r="AA200" s="41"/>
      <c r="AB200" s="23"/>
    </row>
    <row r="201" spans="1:28" x14ac:dyDescent="0.25">
      <c r="A201" s="23"/>
      <c r="B201" s="41" t="s">
        <v>135</v>
      </c>
      <c r="C201" s="41"/>
      <c r="D201" s="41"/>
      <c r="E201" s="47" t="s">
        <v>79</v>
      </c>
      <c r="F201" s="48"/>
      <c r="G201" s="48"/>
      <c r="H201" s="48"/>
      <c r="I201" s="49"/>
      <c r="J201" s="53" t="s">
        <v>469</v>
      </c>
      <c r="K201" s="54"/>
      <c r="L201" s="14" t="s">
        <v>508</v>
      </c>
      <c r="M201" s="21" t="s">
        <v>531</v>
      </c>
      <c r="N201" s="11"/>
      <c r="O201" s="11"/>
      <c r="P201" s="11"/>
      <c r="Q201" s="11"/>
      <c r="R201" s="14" t="s">
        <v>508</v>
      </c>
      <c r="S201" s="14" t="s">
        <v>508</v>
      </c>
      <c r="T201" s="41" t="s">
        <v>140</v>
      </c>
      <c r="U201" s="41"/>
      <c r="V201" s="41"/>
      <c r="W201" s="41"/>
      <c r="X201" s="41"/>
      <c r="Y201" s="41"/>
      <c r="Z201" s="41"/>
      <c r="AA201" s="41"/>
      <c r="AB201" s="23"/>
    </row>
    <row r="202" spans="1:28" x14ac:dyDescent="0.25">
      <c r="A202" s="23"/>
      <c r="B202" s="41" t="s">
        <v>135</v>
      </c>
      <c r="C202" s="41"/>
      <c r="D202" s="41"/>
      <c r="E202" s="47" t="s">
        <v>80</v>
      </c>
      <c r="F202" s="48"/>
      <c r="G202" s="48"/>
      <c r="H202" s="48"/>
      <c r="I202" s="49"/>
      <c r="J202" s="53" t="s">
        <v>469</v>
      </c>
      <c r="K202" s="54"/>
      <c r="L202" s="14" t="s">
        <v>508</v>
      </c>
      <c r="M202" s="14" t="s">
        <v>531</v>
      </c>
      <c r="N202" s="11"/>
      <c r="O202" s="11"/>
      <c r="P202" s="11"/>
      <c r="Q202" s="11"/>
      <c r="R202" s="14" t="s">
        <v>508</v>
      </c>
      <c r="S202" s="14" t="s">
        <v>508</v>
      </c>
      <c r="T202" s="41" t="s">
        <v>141</v>
      </c>
      <c r="U202" s="41"/>
      <c r="V202" s="41"/>
      <c r="W202" s="41"/>
      <c r="X202" s="41"/>
      <c r="Y202" s="41"/>
      <c r="Z202" s="41"/>
      <c r="AA202" s="41"/>
      <c r="AB202" s="23"/>
    </row>
    <row r="203" spans="1:28" ht="15.75" thickBot="1" x14ac:dyDescent="0.3">
      <c r="A203" s="23"/>
      <c r="B203" s="42" t="s">
        <v>135</v>
      </c>
      <c r="C203" s="42"/>
      <c r="D203" s="42"/>
      <c r="E203" s="50" t="s">
        <v>84</v>
      </c>
      <c r="F203" s="51"/>
      <c r="G203" s="51"/>
      <c r="H203" s="51"/>
      <c r="I203" s="52"/>
      <c r="J203" s="47"/>
      <c r="K203" s="49"/>
      <c r="L203" s="17" t="s">
        <v>508</v>
      </c>
      <c r="M203" s="17" t="s">
        <v>531</v>
      </c>
      <c r="N203" s="17" t="s">
        <v>531</v>
      </c>
      <c r="O203" s="16"/>
      <c r="P203" s="16"/>
      <c r="Q203" s="16"/>
      <c r="R203" s="17" t="s">
        <v>508</v>
      </c>
      <c r="S203" s="17" t="s">
        <v>508</v>
      </c>
      <c r="T203" s="42" t="s">
        <v>142</v>
      </c>
      <c r="U203" s="42"/>
      <c r="V203" s="42"/>
      <c r="W203" s="42"/>
      <c r="X203" s="42"/>
      <c r="Y203" s="42"/>
      <c r="Z203" s="42"/>
      <c r="AA203" s="42"/>
      <c r="AB203" s="23"/>
    </row>
    <row r="204" spans="1:28" ht="15.75" thickBot="1" x14ac:dyDescent="0.3">
      <c r="A204" s="23"/>
      <c r="B204" s="67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9"/>
      <c r="AB204" s="23"/>
    </row>
    <row r="205" spans="1:28" ht="51" customHeight="1" x14ac:dyDescent="0.3">
      <c r="A205" s="23"/>
      <c r="B205" s="55" t="s">
        <v>46</v>
      </c>
      <c r="C205" s="56"/>
      <c r="D205" s="57"/>
      <c r="E205" s="55" t="s">
        <v>47</v>
      </c>
      <c r="F205" s="56"/>
      <c r="G205" s="56"/>
      <c r="H205" s="56"/>
      <c r="I205" s="56"/>
      <c r="J205" s="58" t="str">
        <f>J85</f>
        <v>Recently Restocked</v>
      </c>
      <c r="K205" s="59"/>
      <c r="L205" s="18" t="s">
        <v>39</v>
      </c>
      <c r="M205" s="18">
        <v>150</v>
      </c>
      <c r="N205" s="18" t="s">
        <v>40</v>
      </c>
      <c r="O205" s="18" t="s">
        <v>41</v>
      </c>
      <c r="P205" s="18" t="s">
        <v>42</v>
      </c>
      <c r="Q205" s="18" t="s">
        <v>43</v>
      </c>
      <c r="R205" s="18" t="s">
        <v>44</v>
      </c>
      <c r="S205" s="18" t="s">
        <v>45</v>
      </c>
      <c r="T205" s="44"/>
      <c r="U205" s="45"/>
      <c r="V205" s="45"/>
      <c r="W205" s="45"/>
      <c r="X205" s="45"/>
      <c r="Y205" s="45"/>
      <c r="Z205" s="45"/>
      <c r="AA205" s="46"/>
      <c r="AB205" s="23"/>
    </row>
    <row r="206" spans="1:28" x14ac:dyDescent="0.25">
      <c r="A206" s="23"/>
      <c r="B206" s="41" t="s">
        <v>143</v>
      </c>
      <c r="C206" s="41"/>
      <c r="D206" s="41"/>
      <c r="E206" s="47" t="s">
        <v>146</v>
      </c>
      <c r="F206" s="48"/>
      <c r="G206" s="48"/>
      <c r="H206" s="48"/>
      <c r="I206" s="49"/>
      <c r="J206" s="47"/>
      <c r="K206" s="49"/>
      <c r="L206" s="14" t="s">
        <v>508</v>
      </c>
      <c r="M206" s="11"/>
      <c r="N206" s="11"/>
      <c r="O206" s="11"/>
      <c r="P206" s="11"/>
      <c r="Q206" s="11"/>
      <c r="R206" s="14" t="s">
        <v>508</v>
      </c>
      <c r="S206" s="14" t="s">
        <v>508</v>
      </c>
      <c r="T206" s="41" t="s">
        <v>161</v>
      </c>
      <c r="U206" s="41"/>
      <c r="V206" s="41"/>
      <c r="W206" s="41"/>
      <c r="X206" s="41"/>
      <c r="Y206" s="41"/>
      <c r="Z206" s="41"/>
      <c r="AA206" s="41"/>
      <c r="AB206" s="23"/>
    </row>
    <row r="207" spans="1:28" x14ac:dyDescent="0.25">
      <c r="A207" s="23"/>
      <c r="B207" s="41" t="s">
        <v>143</v>
      </c>
      <c r="C207" s="41"/>
      <c r="D207" s="41"/>
      <c r="E207" s="47" t="s">
        <v>147</v>
      </c>
      <c r="F207" s="48"/>
      <c r="G207" s="48"/>
      <c r="H207" s="48"/>
      <c r="I207" s="49"/>
      <c r="J207" s="53" t="s">
        <v>469</v>
      </c>
      <c r="K207" s="54"/>
      <c r="L207" s="14" t="s">
        <v>508</v>
      </c>
      <c r="M207" s="11"/>
      <c r="N207" s="11"/>
      <c r="O207" s="32"/>
      <c r="P207" s="32"/>
      <c r="Q207" s="32"/>
      <c r="R207" s="32"/>
      <c r="S207" s="14" t="s">
        <v>508</v>
      </c>
      <c r="T207" s="41" t="s">
        <v>162</v>
      </c>
      <c r="U207" s="41"/>
      <c r="V207" s="41"/>
      <c r="W207" s="41"/>
      <c r="X207" s="41"/>
      <c r="Y207" s="41"/>
      <c r="Z207" s="41"/>
      <c r="AA207" s="41"/>
      <c r="AB207" s="23"/>
    </row>
    <row r="208" spans="1:28" x14ac:dyDescent="0.25">
      <c r="A208" s="23"/>
      <c r="B208" s="41" t="s">
        <v>144</v>
      </c>
      <c r="C208" s="41"/>
      <c r="D208" s="41"/>
      <c r="E208" s="47" t="s">
        <v>148</v>
      </c>
      <c r="F208" s="48"/>
      <c r="G208" s="48"/>
      <c r="H208" s="48"/>
      <c r="I208" s="49"/>
      <c r="J208" s="53" t="s">
        <v>469</v>
      </c>
      <c r="K208" s="54"/>
      <c r="L208" s="14" t="s">
        <v>508</v>
      </c>
      <c r="M208" s="21" t="s">
        <v>531</v>
      </c>
      <c r="N208" s="21" t="s">
        <v>531</v>
      </c>
      <c r="O208" s="11"/>
      <c r="P208" s="11"/>
      <c r="Q208" s="11"/>
      <c r="R208" s="14" t="s">
        <v>508</v>
      </c>
      <c r="S208" s="14" t="s">
        <v>508</v>
      </c>
      <c r="T208" s="41" t="s">
        <v>163</v>
      </c>
      <c r="U208" s="41"/>
      <c r="V208" s="41"/>
      <c r="W208" s="41"/>
      <c r="X208" s="41"/>
      <c r="Y208" s="41"/>
      <c r="Z208" s="41"/>
      <c r="AA208" s="41"/>
      <c r="AB208" s="23"/>
    </row>
    <row r="209" spans="1:28" x14ac:dyDescent="0.25">
      <c r="A209" s="23"/>
      <c r="B209" s="41" t="s">
        <v>144</v>
      </c>
      <c r="C209" s="41"/>
      <c r="D209" s="41"/>
      <c r="E209" s="47" t="s">
        <v>149</v>
      </c>
      <c r="F209" s="48"/>
      <c r="G209" s="48"/>
      <c r="H209" s="48"/>
      <c r="I209" s="49"/>
      <c r="J209" s="47"/>
      <c r="K209" s="49"/>
      <c r="L209" s="14" t="s">
        <v>508</v>
      </c>
      <c r="M209" s="11"/>
      <c r="N209" s="11"/>
      <c r="O209" s="11"/>
      <c r="P209" s="11"/>
      <c r="Q209" s="11"/>
      <c r="R209" s="14" t="s">
        <v>508</v>
      </c>
      <c r="S209" s="14" t="s">
        <v>508</v>
      </c>
      <c r="T209" s="41" t="s">
        <v>164</v>
      </c>
      <c r="U209" s="41"/>
      <c r="V209" s="41"/>
      <c r="W209" s="41"/>
      <c r="X209" s="41"/>
      <c r="Y209" s="41"/>
      <c r="Z209" s="41"/>
      <c r="AA209" s="41"/>
      <c r="AB209" s="23"/>
    </row>
    <row r="210" spans="1:28" x14ac:dyDescent="0.25">
      <c r="A210" s="23"/>
      <c r="B210" s="41" t="s">
        <v>144</v>
      </c>
      <c r="C210" s="41"/>
      <c r="D210" s="41"/>
      <c r="E210" s="47" t="s">
        <v>150</v>
      </c>
      <c r="F210" s="48"/>
      <c r="G210" s="48"/>
      <c r="H210" s="48"/>
      <c r="I210" s="49"/>
      <c r="J210" s="66"/>
      <c r="K210" s="41"/>
      <c r="L210" s="14" t="s">
        <v>508</v>
      </c>
      <c r="M210" s="14" t="s">
        <v>531</v>
      </c>
      <c r="N210" s="11"/>
      <c r="O210" s="21" t="s">
        <v>531</v>
      </c>
      <c r="P210" s="11"/>
      <c r="Q210" s="11"/>
      <c r="R210" s="14" t="s">
        <v>531</v>
      </c>
      <c r="S210" s="14" t="s">
        <v>508</v>
      </c>
      <c r="T210" s="41" t="s">
        <v>165</v>
      </c>
      <c r="U210" s="41"/>
      <c r="V210" s="41"/>
      <c r="W210" s="41"/>
      <c r="X210" s="41"/>
      <c r="Y210" s="41"/>
      <c r="Z210" s="41"/>
      <c r="AA210" s="41"/>
      <c r="AB210" s="23"/>
    </row>
    <row r="211" spans="1:28" x14ac:dyDescent="0.25">
      <c r="A211" s="23"/>
      <c r="B211" s="41" t="s">
        <v>144</v>
      </c>
      <c r="C211" s="41"/>
      <c r="D211" s="41"/>
      <c r="E211" s="47" t="s">
        <v>151</v>
      </c>
      <c r="F211" s="48"/>
      <c r="G211" s="48"/>
      <c r="H211" s="48"/>
      <c r="I211" s="49"/>
      <c r="J211" s="47"/>
      <c r="K211" s="49"/>
      <c r="L211" s="14" t="s">
        <v>508</v>
      </c>
      <c r="M211" s="14" t="s">
        <v>531</v>
      </c>
      <c r="N211" s="11"/>
      <c r="O211" s="11"/>
      <c r="P211" s="11"/>
      <c r="Q211" s="11"/>
      <c r="R211" s="14" t="s">
        <v>508</v>
      </c>
      <c r="S211" s="14" t="s">
        <v>508</v>
      </c>
      <c r="T211" s="41" t="s">
        <v>166</v>
      </c>
      <c r="U211" s="41"/>
      <c r="V211" s="41"/>
      <c r="W211" s="41"/>
      <c r="X211" s="41"/>
      <c r="Y211" s="41"/>
      <c r="Z211" s="41"/>
      <c r="AA211" s="41"/>
      <c r="AB211" s="23"/>
    </row>
    <row r="212" spans="1:28" x14ac:dyDescent="0.25">
      <c r="A212" s="23"/>
      <c r="B212" s="41" t="s">
        <v>144</v>
      </c>
      <c r="C212" s="41"/>
      <c r="D212" s="41"/>
      <c r="E212" s="47" t="s">
        <v>152</v>
      </c>
      <c r="F212" s="48"/>
      <c r="G212" s="48"/>
      <c r="H212" s="48"/>
      <c r="I212" s="49"/>
      <c r="J212" s="53" t="s">
        <v>469</v>
      </c>
      <c r="K212" s="54"/>
      <c r="L212" s="14" t="s">
        <v>508</v>
      </c>
      <c r="M212" s="14" t="s">
        <v>508</v>
      </c>
      <c r="N212" s="11"/>
      <c r="O212" s="11"/>
      <c r="P212" s="11"/>
      <c r="Q212" s="11"/>
      <c r="R212" s="11"/>
      <c r="S212" s="14" t="s">
        <v>508</v>
      </c>
      <c r="T212" s="41" t="s">
        <v>167</v>
      </c>
      <c r="U212" s="41"/>
      <c r="V212" s="41"/>
      <c r="W212" s="41"/>
      <c r="X212" s="41"/>
      <c r="Y212" s="41"/>
      <c r="Z212" s="41"/>
      <c r="AA212" s="41"/>
      <c r="AB212" s="23"/>
    </row>
    <row r="213" spans="1:28" x14ac:dyDescent="0.25">
      <c r="A213" s="23"/>
      <c r="B213" s="41" t="s">
        <v>144</v>
      </c>
      <c r="C213" s="41"/>
      <c r="D213" s="41"/>
      <c r="E213" s="47" t="s">
        <v>153</v>
      </c>
      <c r="F213" s="48"/>
      <c r="G213" s="48"/>
      <c r="H213" s="48"/>
      <c r="I213" s="49"/>
      <c r="J213" s="47"/>
      <c r="K213" s="49"/>
      <c r="L213" s="14" t="s">
        <v>508</v>
      </c>
      <c r="M213" s="14" t="s">
        <v>508</v>
      </c>
      <c r="N213" s="11"/>
      <c r="O213" s="11"/>
      <c r="P213" s="11"/>
      <c r="Q213" s="11"/>
      <c r="R213" s="14" t="s">
        <v>508</v>
      </c>
      <c r="S213" s="14" t="s">
        <v>508</v>
      </c>
      <c r="T213" s="41" t="s">
        <v>168</v>
      </c>
      <c r="U213" s="41"/>
      <c r="V213" s="41"/>
      <c r="W213" s="41"/>
      <c r="X213" s="41"/>
      <c r="Y213" s="41"/>
      <c r="Z213" s="41"/>
      <c r="AA213" s="41"/>
      <c r="AB213" s="23"/>
    </row>
    <row r="214" spans="1:28" x14ac:dyDescent="0.25">
      <c r="A214" s="23"/>
      <c r="B214" s="41" t="s">
        <v>144</v>
      </c>
      <c r="C214" s="41"/>
      <c r="D214" s="41"/>
      <c r="E214" s="47" t="s">
        <v>154</v>
      </c>
      <c r="F214" s="48"/>
      <c r="G214" s="48"/>
      <c r="H214" s="48"/>
      <c r="I214" s="49"/>
      <c r="J214" s="47"/>
      <c r="K214" s="49"/>
      <c r="L214" s="14" t="s">
        <v>508</v>
      </c>
      <c r="M214" s="14" t="s">
        <v>508</v>
      </c>
      <c r="N214" s="11"/>
      <c r="O214" s="11"/>
      <c r="P214" s="11"/>
      <c r="Q214" s="11"/>
      <c r="R214" s="14" t="s">
        <v>508</v>
      </c>
      <c r="S214" s="14" t="s">
        <v>508</v>
      </c>
      <c r="T214" s="41" t="s">
        <v>169</v>
      </c>
      <c r="U214" s="41"/>
      <c r="V214" s="41"/>
      <c r="W214" s="41"/>
      <c r="X214" s="41"/>
      <c r="Y214" s="41"/>
      <c r="Z214" s="41"/>
      <c r="AA214" s="41"/>
      <c r="AB214" s="23"/>
    </row>
    <row r="215" spans="1:28" x14ac:dyDescent="0.25">
      <c r="A215" s="23"/>
      <c r="B215" s="41" t="s">
        <v>144</v>
      </c>
      <c r="C215" s="41"/>
      <c r="D215" s="41"/>
      <c r="E215" s="47" t="s">
        <v>477</v>
      </c>
      <c r="F215" s="48"/>
      <c r="G215" s="48"/>
      <c r="H215" s="48"/>
      <c r="I215" s="49"/>
      <c r="J215" s="53" t="s">
        <v>469</v>
      </c>
      <c r="K215" s="54"/>
      <c r="L215" s="14" t="s">
        <v>508</v>
      </c>
      <c r="M215" s="14" t="s">
        <v>531</v>
      </c>
      <c r="N215" s="11"/>
      <c r="O215" s="11"/>
      <c r="P215" s="11"/>
      <c r="Q215" s="11"/>
      <c r="R215" s="21" t="s">
        <v>508</v>
      </c>
      <c r="S215" s="14" t="s">
        <v>508</v>
      </c>
      <c r="T215" s="41" t="s">
        <v>478</v>
      </c>
      <c r="U215" s="41"/>
      <c r="V215" s="41"/>
      <c r="W215" s="41"/>
      <c r="X215" s="41"/>
      <c r="Y215" s="41"/>
      <c r="Z215" s="41"/>
      <c r="AA215" s="41"/>
      <c r="AB215" s="23"/>
    </row>
    <row r="216" spans="1:28" x14ac:dyDescent="0.25">
      <c r="A216" s="23"/>
      <c r="B216" s="41" t="s">
        <v>144</v>
      </c>
      <c r="C216" s="41"/>
      <c r="D216" s="41"/>
      <c r="E216" s="47" t="s">
        <v>155</v>
      </c>
      <c r="F216" s="48"/>
      <c r="G216" s="48"/>
      <c r="H216" s="48"/>
      <c r="I216" s="49"/>
      <c r="J216" s="47"/>
      <c r="K216" s="49"/>
      <c r="L216" s="14" t="s">
        <v>508</v>
      </c>
      <c r="M216" s="14" t="s">
        <v>508</v>
      </c>
      <c r="N216" s="11"/>
      <c r="O216" s="11"/>
      <c r="P216" s="11"/>
      <c r="Q216" s="11"/>
      <c r="R216" s="14" t="s">
        <v>508</v>
      </c>
      <c r="S216" s="14" t="s">
        <v>508</v>
      </c>
      <c r="T216" s="41" t="s">
        <v>170</v>
      </c>
      <c r="U216" s="41"/>
      <c r="V216" s="41"/>
      <c r="W216" s="41"/>
      <c r="X216" s="41"/>
      <c r="Y216" s="41"/>
      <c r="Z216" s="41"/>
      <c r="AA216" s="41"/>
      <c r="AB216" s="23"/>
    </row>
    <row r="217" spans="1:28" x14ac:dyDescent="0.25">
      <c r="A217" s="23"/>
      <c r="B217" s="41" t="s">
        <v>144</v>
      </c>
      <c r="C217" s="41"/>
      <c r="D217" s="41"/>
      <c r="E217" s="47" t="s">
        <v>156</v>
      </c>
      <c r="F217" s="48"/>
      <c r="G217" s="48"/>
      <c r="H217" s="48"/>
      <c r="I217" s="49"/>
      <c r="J217" s="47"/>
      <c r="K217" s="49"/>
      <c r="L217" s="14" t="s">
        <v>508</v>
      </c>
      <c r="M217" s="14" t="s">
        <v>508</v>
      </c>
      <c r="N217" s="14" t="s">
        <v>531</v>
      </c>
      <c r="O217" s="11"/>
      <c r="P217" s="11"/>
      <c r="Q217" s="11"/>
      <c r="R217" s="14" t="s">
        <v>508</v>
      </c>
      <c r="S217" s="14" t="s">
        <v>508</v>
      </c>
      <c r="T217" s="41" t="s">
        <v>171</v>
      </c>
      <c r="U217" s="41"/>
      <c r="V217" s="41"/>
      <c r="W217" s="41"/>
      <c r="X217" s="41"/>
      <c r="Y217" s="41"/>
      <c r="Z217" s="41"/>
      <c r="AA217" s="41"/>
      <c r="AB217" s="23"/>
    </row>
    <row r="218" spans="1:28" x14ac:dyDescent="0.25">
      <c r="A218" s="23"/>
      <c r="B218" s="41" t="s">
        <v>144</v>
      </c>
      <c r="C218" s="41"/>
      <c r="D218" s="41"/>
      <c r="E218" s="47" t="s">
        <v>157</v>
      </c>
      <c r="F218" s="48"/>
      <c r="G218" s="48"/>
      <c r="H218" s="48"/>
      <c r="I218" s="49"/>
      <c r="J218" s="53" t="s">
        <v>469</v>
      </c>
      <c r="K218" s="54"/>
      <c r="L218" s="14" t="s">
        <v>508</v>
      </c>
      <c r="M218" s="14" t="s">
        <v>508</v>
      </c>
      <c r="N218" s="11"/>
      <c r="O218" s="11"/>
      <c r="P218" s="11"/>
      <c r="Q218" s="11"/>
      <c r="R218" s="11"/>
      <c r="S218" s="14" t="s">
        <v>508</v>
      </c>
      <c r="T218" s="41" t="s">
        <v>172</v>
      </c>
      <c r="U218" s="41"/>
      <c r="V218" s="41"/>
      <c r="W218" s="41"/>
      <c r="X218" s="41"/>
      <c r="Y218" s="41"/>
      <c r="Z218" s="41"/>
      <c r="AA218" s="41"/>
      <c r="AB218" s="23"/>
    </row>
    <row r="219" spans="1:28" x14ac:dyDescent="0.25">
      <c r="A219" s="23"/>
      <c r="B219" s="41" t="s">
        <v>144</v>
      </c>
      <c r="C219" s="41"/>
      <c r="D219" s="41"/>
      <c r="E219" s="47" t="s">
        <v>158</v>
      </c>
      <c r="F219" s="48"/>
      <c r="G219" s="48"/>
      <c r="H219" s="48"/>
      <c r="I219" s="49"/>
      <c r="J219" s="47"/>
      <c r="K219" s="49"/>
      <c r="L219" s="14" t="s">
        <v>508</v>
      </c>
      <c r="M219" s="14" t="s">
        <v>508</v>
      </c>
      <c r="N219" s="14" t="s">
        <v>531</v>
      </c>
      <c r="O219" s="11"/>
      <c r="P219" s="11"/>
      <c r="Q219" s="11"/>
      <c r="R219" s="14" t="s">
        <v>508</v>
      </c>
      <c r="S219" s="14" t="s">
        <v>508</v>
      </c>
      <c r="T219" s="41" t="s">
        <v>173</v>
      </c>
      <c r="U219" s="41"/>
      <c r="V219" s="41"/>
      <c r="W219" s="41"/>
      <c r="X219" s="41"/>
      <c r="Y219" s="41"/>
      <c r="Z219" s="41"/>
      <c r="AA219" s="41"/>
      <c r="AB219" s="23"/>
    </row>
    <row r="220" spans="1:28" x14ac:dyDescent="0.25">
      <c r="A220" s="23"/>
      <c r="B220" s="41" t="s">
        <v>145</v>
      </c>
      <c r="C220" s="41"/>
      <c r="D220" s="41"/>
      <c r="E220" s="47" t="s">
        <v>159</v>
      </c>
      <c r="F220" s="48"/>
      <c r="G220" s="48"/>
      <c r="H220" s="48"/>
      <c r="I220" s="49"/>
      <c r="J220" s="47"/>
      <c r="K220" s="49"/>
      <c r="L220" s="21" t="s">
        <v>508</v>
      </c>
      <c r="M220" s="14" t="s">
        <v>508</v>
      </c>
      <c r="N220" s="14" t="s">
        <v>531</v>
      </c>
      <c r="O220" s="14" t="s">
        <v>531</v>
      </c>
      <c r="P220" s="11"/>
      <c r="Q220" s="11"/>
      <c r="R220" s="14" t="s">
        <v>508</v>
      </c>
      <c r="S220" s="14" t="s">
        <v>508</v>
      </c>
      <c r="T220" s="41" t="s">
        <v>174</v>
      </c>
      <c r="U220" s="41"/>
      <c r="V220" s="41"/>
      <c r="W220" s="41"/>
      <c r="X220" s="41"/>
      <c r="Y220" s="41"/>
      <c r="Z220" s="41"/>
      <c r="AA220" s="41"/>
      <c r="AB220" s="23"/>
    </row>
    <row r="221" spans="1:28" ht="15.75" thickBot="1" x14ac:dyDescent="0.3">
      <c r="A221" s="23"/>
      <c r="B221" s="42" t="s">
        <v>145</v>
      </c>
      <c r="C221" s="42"/>
      <c r="D221" s="42"/>
      <c r="E221" s="50" t="s">
        <v>160</v>
      </c>
      <c r="F221" s="51"/>
      <c r="G221" s="51"/>
      <c r="H221" s="51"/>
      <c r="I221" s="52"/>
      <c r="J221" s="66"/>
      <c r="K221" s="41"/>
      <c r="L221" s="27" t="s">
        <v>508</v>
      </c>
      <c r="M221" s="17" t="s">
        <v>508</v>
      </c>
      <c r="N221" s="17" t="s">
        <v>531</v>
      </c>
      <c r="O221" s="17" t="s">
        <v>531</v>
      </c>
      <c r="P221" s="17" t="s">
        <v>531</v>
      </c>
      <c r="Q221" s="16"/>
      <c r="R221" s="17" t="s">
        <v>508</v>
      </c>
      <c r="S221" s="17" t="s">
        <v>508</v>
      </c>
      <c r="T221" s="42" t="s">
        <v>175</v>
      </c>
      <c r="U221" s="42"/>
      <c r="V221" s="42"/>
      <c r="W221" s="42"/>
      <c r="X221" s="42"/>
      <c r="Y221" s="42"/>
      <c r="Z221" s="42"/>
      <c r="AA221" s="42"/>
      <c r="AB221" s="23"/>
    </row>
    <row r="222" spans="1:28" ht="15.75" thickBot="1" x14ac:dyDescent="0.3">
      <c r="A222" s="23"/>
      <c r="B222" s="67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9"/>
      <c r="AB222" s="23"/>
    </row>
    <row r="223" spans="1:28" ht="51" customHeight="1" x14ac:dyDescent="0.3">
      <c r="A223" s="23"/>
      <c r="B223" s="55" t="s">
        <v>46</v>
      </c>
      <c r="C223" s="56"/>
      <c r="D223" s="57"/>
      <c r="E223" s="78" t="s">
        <v>47</v>
      </c>
      <c r="F223" s="79"/>
      <c r="G223" s="79"/>
      <c r="H223" s="79"/>
      <c r="I223" s="79"/>
      <c r="J223" s="58" t="str">
        <f>J85</f>
        <v>Recently Restocked</v>
      </c>
      <c r="K223" s="59"/>
      <c r="L223" s="18" t="s">
        <v>39</v>
      </c>
      <c r="M223" s="18">
        <v>150</v>
      </c>
      <c r="N223" s="18" t="s">
        <v>40</v>
      </c>
      <c r="O223" s="18" t="s">
        <v>41</v>
      </c>
      <c r="P223" s="18" t="s">
        <v>42</v>
      </c>
      <c r="Q223" s="18" t="s">
        <v>43</v>
      </c>
      <c r="R223" s="18" t="s">
        <v>44</v>
      </c>
      <c r="S223" s="18" t="s">
        <v>45</v>
      </c>
      <c r="T223" s="44"/>
      <c r="U223" s="45"/>
      <c r="V223" s="45"/>
      <c r="W223" s="45"/>
      <c r="X223" s="45"/>
      <c r="Y223" s="45"/>
      <c r="Z223" s="45"/>
      <c r="AA223" s="46"/>
      <c r="AB223" s="23"/>
    </row>
    <row r="224" spans="1:28" x14ac:dyDescent="0.25">
      <c r="A224" s="23"/>
      <c r="B224" s="41" t="s">
        <v>176</v>
      </c>
      <c r="C224" s="41"/>
      <c r="D224" s="41"/>
      <c r="E224" s="47" t="s">
        <v>51</v>
      </c>
      <c r="F224" s="48"/>
      <c r="G224" s="48"/>
      <c r="H224" s="48"/>
      <c r="I224" s="49"/>
      <c r="J224" s="66"/>
      <c r="K224" s="41"/>
      <c r="L224" s="14" t="s">
        <v>508</v>
      </c>
      <c r="M224" s="14" t="s">
        <v>508</v>
      </c>
      <c r="N224" s="14" t="s">
        <v>531</v>
      </c>
      <c r="O224" s="11"/>
      <c r="P224" s="11"/>
      <c r="Q224" s="11"/>
      <c r="R224" s="11"/>
      <c r="S224" s="11"/>
      <c r="T224" s="41" t="s">
        <v>179</v>
      </c>
      <c r="U224" s="41"/>
      <c r="V224" s="41"/>
      <c r="W224" s="41"/>
      <c r="X224" s="41"/>
      <c r="Y224" s="41"/>
      <c r="Z224" s="41"/>
      <c r="AA224" s="41"/>
      <c r="AB224" s="23"/>
    </row>
    <row r="225" spans="1:28" ht="15.75" thickBot="1" x14ac:dyDescent="0.3">
      <c r="A225" s="23"/>
      <c r="B225" s="42" t="s">
        <v>176</v>
      </c>
      <c r="C225" s="42"/>
      <c r="D225" s="42"/>
      <c r="E225" s="175" t="s">
        <v>528</v>
      </c>
      <c r="F225" s="85"/>
      <c r="G225" s="85"/>
      <c r="H225" s="85"/>
      <c r="I225" s="176"/>
      <c r="J225" s="53" t="s">
        <v>469</v>
      </c>
      <c r="K225" s="54"/>
      <c r="L225" s="17" t="s">
        <v>508</v>
      </c>
      <c r="M225" s="16"/>
      <c r="N225" s="16"/>
      <c r="O225" s="16"/>
      <c r="P225" s="16"/>
      <c r="Q225" s="16"/>
      <c r="R225" s="27" t="s">
        <v>531</v>
      </c>
      <c r="S225" s="17" t="s">
        <v>508</v>
      </c>
      <c r="T225" s="42" t="s">
        <v>534</v>
      </c>
      <c r="U225" s="42"/>
      <c r="V225" s="42"/>
      <c r="W225" s="42"/>
      <c r="X225" s="42"/>
      <c r="Y225" s="42"/>
      <c r="Z225" s="42"/>
      <c r="AA225" s="42"/>
      <c r="AB225" s="23"/>
    </row>
    <row r="226" spans="1:28" x14ac:dyDescent="0.25">
      <c r="A226" s="23"/>
      <c r="B226" s="41" t="s">
        <v>176</v>
      </c>
      <c r="C226" s="41"/>
      <c r="D226" s="41"/>
      <c r="E226" s="47" t="s">
        <v>61</v>
      </c>
      <c r="F226" s="48"/>
      <c r="G226" s="48"/>
      <c r="H226" s="48"/>
      <c r="I226" s="49"/>
      <c r="J226" s="53" t="s">
        <v>469</v>
      </c>
      <c r="K226" s="54"/>
      <c r="L226" s="14" t="s">
        <v>508</v>
      </c>
      <c r="M226" s="14" t="s">
        <v>508</v>
      </c>
      <c r="N226" s="14" t="s">
        <v>531</v>
      </c>
      <c r="O226" s="14" t="s">
        <v>531</v>
      </c>
      <c r="P226" s="11"/>
      <c r="Q226" s="11"/>
      <c r="R226" s="11"/>
      <c r="S226" s="11"/>
      <c r="T226" s="41" t="s">
        <v>180</v>
      </c>
      <c r="U226" s="41"/>
      <c r="V226" s="41"/>
      <c r="W226" s="41"/>
      <c r="X226" s="41"/>
      <c r="Y226" s="41"/>
      <c r="Z226" s="41"/>
      <c r="AA226" s="41"/>
      <c r="AB226" s="23"/>
    </row>
    <row r="227" spans="1:28" x14ac:dyDescent="0.25">
      <c r="A227" s="23"/>
      <c r="B227" s="41" t="s">
        <v>176</v>
      </c>
      <c r="C227" s="41"/>
      <c r="D227" s="41"/>
      <c r="E227" s="47" t="s">
        <v>65</v>
      </c>
      <c r="F227" s="48"/>
      <c r="G227" s="48"/>
      <c r="H227" s="48"/>
      <c r="I227" s="49"/>
      <c r="J227" s="53" t="s">
        <v>469</v>
      </c>
      <c r="K227" s="54"/>
      <c r="L227" s="14" t="s">
        <v>508</v>
      </c>
      <c r="M227" s="14" t="s">
        <v>508</v>
      </c>
      <c r="N227" s="11"/>
      <c r="O227" s="11"/>
      <c r="P227" s="11"/>
      <c r="Q227" s="11"/>
      <c r="R227" s="14" t="s">
        <v>508</v>
      </c>
      <c r="S227" s="14" t="s">
        <v>508</v>
      </c>
      <c r="T227" s="41" t="s">
        <v>181</v>
      </c>
      <c r="U227" s="41"/>
      <c r="V227" s="41"/>
      <c r="W227" s="41"/>
      <c r="X227" s="41"/>
      <c r="Y227" s="41"/>
      <c r="Z227" s="41"/>
      <c r="AA227" s="41"/>
      <c r="AB227" s="23"/>
    </row>
    <row r="228" spans="1:28" x14ac:dyDescent="0.25">
      <c r="A228" s="23"/>
      <c r="B228" s="41" t="s">
        <v>176</v>
      </c>
      <c r="C228" s="41"/>
      <c r="D228" s="41"/>
      <c r="E228" s="47" t="s">
        <v>67</v>
      </c>
      <c r="F228" s="48"/>
      <c r="G228" s="48"/>
      <c r="H228" s="48"/>
      <c r="I228" s="49"/>
      <c r="J228" s="47"/>
      <c r="K228" s="49"/>
      <c r="L228" s="14" t="s">
        <v>508</v>
      </c>
      <c r="M228" s="14" t="s">
        <v>508</v>
      </c>
      <c r="N228" s="11"/>
      <c r="O228" s="11"/>
      <c r="P228" s="11"/>
      <c r="Q228" s="11"/>
      <c r="R228" s="14" t="s">
        <v>508</v>
      </c>
      <c r="S228" s="14" t="s">
        <v>508</v>
      </c>
      <c r="T228" s="41" t="s">
        <v>182</v>
      </c>
      <c r="U228" s="41"/>
      <c r="V228" s="41"/>
      <c r="W228" s="41"/>
      <c r="X228" s="41"/>
      <c r="Y228" s="41"/>
      <c r="Z228" s="41"/>
      <c r="AA228" s="41"/>
      <c r="AB228" s="23"/>
    </row>
    <row r="229" spans="1:28" x14ac:dyDescent="0.25">
      <c r="A229" s="23"/>
      <c r="B229" s="41" t="s">
        <v>176</v>
      </c>
      <c r="C229" s="41"/>
      <c r="D229" s="41"/>
      <c r="E229" s="47" t="s">
        <v>52</v>
      </c>
      <c r="F229" s="48"/>
      <c r="G229" s="48"/>
      <c r="H229" s="48"/>
      <c r="I229" s="49"/>
      <c r="J229" s="47"/>
      <c r="K229" s="49"/>
      <c r="L229" s="14" t="s">
        <v>508</v>
      </c>
      <c r="M229" s="14" t="s">
        <v>508</v>
      </c>
      <c r="N229" s="21" t="s">
        <v>508</v>
      </c>
      <c r="O229" s="11"/>
      <c r="P229" s="11"/>
      <c r="Q229" s="11"/>
      <c r="R229" s="14" t="s">
        <v>508</v>
      </c>
      <c r="S229" s="14" t="s">
        <v>508</v>
      </c>
      <c r="T229" s="41" t="s">
        <v>183</v>
      </c>
      <c r="U229" s="41"/>
      <c r="V229" s="41"/>
      <c r="W229" s="41"/>
      <c r="X229" s="41"/>
      <c r="Y229" s="41"/>
      <c r="Z229" s="41"/>
      <c r="AA229" s="41"/>
      <c r="AB229" s="23"/>
    </row>
    <row r="230" spans="1:28" x14ac:dyDescent="0.25">
      <c r="A230" s="23"/>
      <c r="B230" s="41" t="s">
        <v>176</v>
      </c>
      <c r="C230" s="41"/>
      <c r="D230" s="41"/>
      <c r="E230" s="47" t="s">
        <v>177</v>
      </c>
      <c r="F230" s="48"/>
      <c r="G230" s="48"/>
      <c r="H230" s="48"/>
      <c r="I230" s="49"/>
      <c r="J230" s="47"/>
      <c r="K230" s="49"/>
      <c r="L230" s="14" t="s">
        <v>508</v>
      </c>
      <c r="M230" s="14" t="s">
        <v>508</v>
      </c>
      <c r="N230" s="14" t="s">
        <v>531</v>
      </c>
      <c r="O230" s="11"/>
      <c r="P230" s="11"/>
      <c r="Q230" s="11"/>
      <c r="R230" s="14" t="s">
        <v>508</v>
      </c>
      <c r="S230" s="14" t="s">
        <v>508</v>
      </c>
      <c r="T230" s="41" t="s">
        <v>184</v>
      </c>
      <c r="U230" s="41"/>
      <c r="V230" s="41"/>
      <c r="W230" s="41"/>
      <c r="X230" s="41"/>
      <c r="Y230" s="41"/>
      <c r="Z230" s="41"/>
      <c r="AA230" s="41"/>
      <c r="AB230" s="23"/>
    </row>
    <row r="231" spans="1:28" x14ac:dyDescent="0.25">
      <c r="A231" s="23"/>
      <c r="B231" s="41" t="s">
        <v>176</v>
      </c>
      <c r="C231" s="41"/>
      <c r="D231" s="41"/>
      <c r="E231" s="47" t="s">
        <v>73</v>
      </c>
      <c r="F231" s="48"/>
      <c r="G231" s="48"/>
      <c r="H231" s="48"/>
      <c r="I231" s="49"/>
      <c r="J231" s="47"/>
      <c r="K231" s="49"/>
      <c r="L231" s="14" t="s">
        <v>508</v>
      </c>
      <c r="M231" s="14" t="s">
        <v>508</v>
      </c>
      <c r="N231" s="14" t="s">
        <v>531</v>
      </c>
      <c r="O231" s="11"/>
      <c r="P231" s="11"/>
      <c r="Q231" s="11"/>
      <c r="R231" s="14" t="s">
        <v>508</v>
      </c>
      <c r="S231" s="14" t="s">
        <v>508</v>
      </c>
      <c r="T231" s="41" t="s">
        <v>185</v>
      </c>
      <c r="U231" s="41"/>
      <c r="V231" s="41"/>
      <c r="W231" s="41"/>
      <c r="X231" s="41"/>
      <c r="Y231" s="41"/>
      <c r="Z231" s="41"/>
      <c r="AA231" s="41"/>
      <c r="AB231" s="23"/>
    </row>
    <row r="232" spans="1:28" x14ac:dyDescent="0.25">
      <c r="A232" s="23"/>
      <c r="B232" s="41" t="s">
        <v>176</v>
      </c>
      <c r="C232" s="41"/>
      <c r="D232" s="41"/>
      <c r="E232" s="47" t="s">
        <v>178</v>
      </c>
      <c r="F232" s="48"/>
      <c r="G232" s="48"/>
      <c r="H232" s="48"/>
      <c r="I232" s="49"/>
      <c r="J232" s="47"/>
      <c r="K232" s="49"/>
      <c r="L232" s="14" t="s">
        <v>508</v>
      </c>
      <c r="M232" s="14" t="s">
        <v>508</v>
      </c>
      <c r="N232" s="14" t="s">
        <v>531</v>
      </c>
      <c r="O232" s="11"/>
      <c r="P232" s="11"/>
      <c r="Q232" s="11"/>
      <c r="R232" s="14" t="s">
        <v>508</v>
      </c>
      <c r="S232" s="14" t="s">
        <v>508</v>
      </c>
      <c r="T232" s="41" t="s">
        <v>186</v>
      </c>
      <c r="U232" s="41"/>
      <c r="V232" s="41"/>
      <c r="W232" s="41"/>
      <c r="X232" s="41"/>
      <c r="Y232" s="41"/>
      <c r="Z232" s="41"/>
      <c r="AA232" s="41"/>
      <c r="AB232" s="23"/>
    </row>
    <row r="233" spans="1:28" x14ac:dyDescent="0.25">
      <c r="A233" s="23"/>
      <c r="B233" s="41" t="s">
        <v>176</v>
      </c>
      <c r="C233" s="41"/>
      <c r="D233" s="41"/>
      <c r="E233" s="47" t="s">
        <v>79</v>
      </c>
      <c r="F233" s="48"/>
      <c r="G233" s="48"/>
      <c r="H233" s="48"/>
      <c r="I233" s="49"/>
      <c r="J233" s="47"/>
      <c r="K233" s="49"/>
      <c r="L233" s="14" t="s">
        <v>508</v>
      </c>
      <c r="M233" s="14" t="s">
        <v>508</v>
      </c>
      <c r="N233" s="14" t="s">
        <v>531</v>
      </c>
      <c r="O233" s="11"/>
      <c r="P233" s="11"/>
      <c r="Q233" s="11"/>
      <c r="R233" s="14" t="s">
        <v>508</v>
      </c>
      <c r="S233" s="14" t="s">
        <v>508</v>
      </c>
      <c r="T233" s="41" t="s">
        <v>187</v>
      </c>
      <c r="U233" s="41"/>
      <c r="V233" s="41"/>
      <c r="W233" s="41"/>
      <c r="X233" s="41"/>
      <c r="Y233" s="41"/>
      <c r="Z233" s="41"/>
      <c r="AA233" s="41"/>
      <c r="AB233" s="23"/>
    </row>
    <row r="234" spans="1:28" x14ac:dyDescent="0.25">
      <c r="A234" s="23"/>
      <c r="B234" s="41" t="s">
        <v>176</v>
      </c>
      <c r="C234" s="41"/>
      <c r="D234" s="41"/>
      <c r="E234" s="47" t="s">
        <v>80</v>
      </c>
      <c r="F234" s="48"/>
      <c r="G234" s="48"/>
      <c r="H234" s="48"/>
      <c r="I234" s="49"/>
      <c r="J234" s="47"/>
      <c r="K234" s="49"/>
      <c r="L234" s="14" t="s">
        <v>508</v>
      </c>
      <c r="M234" s="14" t="s">
        <v>508</v>
      </c>
      <c r="N234" s="11"/>
      <c r="O234" s="11"/>
      <c r="P234" s="11"/>
      <c r="Q234" s="11"/>
      <c r="R234" s="14" t="s">
        <v>508</v>
      </c>
      <c r="S234" s="14" t="s">
        <v>508</v>
      </c>
      <c r="T234" s="41" t="s">
        <v>188</v>
      </c>
      <c r="U234" s="41"/>
      <c r="V234" s="41"/>
      <c r="W234" s="41"/>
      <c r="X234" s="41"/>
      <c r="Y234" s="41"/>
      <c r="Z234" s="41"/>
      <c r="AA234" s="41"/>
      <c r="AB234" s="23"/>
    </row>
    <row r="235" spans="1:28" x14ac:dyDescent="0.25">
      <c r="A235" s="23"/>
      <c r="B235" s="42" t="s">
        <v>176</v>
      </c>
      <c r="C235" s="42"/>
      <c r="D235" s="42"/>
      <c r="E235" s="41" t="s">
        <v>437</v>
      </c>
      <c r="F235" s="41"/>
      <c r="G235" s="41"/>
      <c r="H235" s="41"/>
      <c r="I235" s="41"/>
      <c r="J235" s="53" t="s">
        <v>469</v>
      </c>
      <c r="K235" s="54"/>
      <c r="L235" s="17" t="s">
        <v>508</v>
      </c>
      <c r="M235" s="17" t="s">
        <v>508</v>
      </c>
      <c r="N235" s="17" t="s">
        <v>508</v>
      </c>
      <c r="O235" s="16"/>
      <c r="P235" s="16"/>
      <c r="Q235" s="16"/>
      <c r="R235" s="14" t="s">
        <v>508</v>
      </c>
      <c r="S235" s="17" t="s">
        <v>508</v>
      </c>
      <c r="T235" s="42" t="s">
        <v>494</v>
      </c>
      <c r="U235" s="42"/>
      <c r="V235" s="42"/>
      <c r="W235" s="42"/>
      <c r="X235" s="42"/>
      <c r="Y235" s="42"/>
      <c r="Z235" s="42"/>
      <c r="AA235" s="42"/>
      <c r="AB235" s="23"/>
    </row>
    <row r="236" spans="1:28" ht="15.75" thickBot="1" x14ac:dyDescent="0.3">
      <c r="A236" s="23"/>
      <c r="B236" s="42" t="s">
        <v>176</v>
      </c>
      <c r="C236" s="42"/>
      <c r="D236" s="42"/>
      <c r="E236" s="175" t="s">
        <v>81</v>
      </c>
      <c r="F236" s="85"/>
      <c r="G236" s="85"/>
      <c r="H236" s="85"/>
      <c r="I236" s="176"/>
      <c r="J236" s="47"/>
      <c r="K236" s="49"/>
      <c r="L236" s="17" t="s">
        <v>508</v>
      </c>
      <c r="M236" s="17" t="s">
        <v>508</v>
      </c>
      <c r="N236" s="17" t="s">
        <v>531</v>
      </c>
      <c r="O236" s="16"/>
      <c r="P236" s="16"/>
      <c r="Q236" s="16"/>
      <c r="R236" s="16"/>
      <c r="S236" s="17" t="s">
        <v>508</v>
      </c>
      <c r="T236" s="42" t="s">
        <v>189</v>
      </c>
      <c r="U236" s="42"/>
      <c r="V236" s="42"/>
      <c r="W236" s="42"/>
      <c r="X236" s="42"/>
      <c r="Y236" s="42"/>
      <c r="Z236" s="42"/>
      <c r="AA236" s="42"/>
      <c r="AB236" s="23"/>
    </row>
    <row r="237" spans="1:28" ht="15.75" thickBot="1" x14ac:dyDescent="0.3">
      <c r="A237" s="23"/>
      <c r="B237" s="67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9"/>
      <c r="AB237" s="23"/>
    </row>
    <row r="238" spans="1:28" ht="51" customHeight="1" x14ac:dyDescent="0.3">
      <c r="A238" s="23"/>
      <c r="B238" s="55" t="s">
        <v>46</v>
      </c>
      <c r="C238" s="56"/>
      <c r="D238" s="57"/>
      <c r="E238" s="78" t="s">
        <v>47</v>
      </c>
      <c r="F238" s="79"/>
      <c r="G238" s="79"/>
      <c r="H238" s="79"/>
      <c r="I238" s="79"/>
      <c r="J238" s="58" t="str">
        <f>J85</f>
        <v>Recently Restocked</v>
      </c>
      <c r="K238" s="59"/>
      <c r="L238" s="18" t="s">
        <v>39</v>
      </c>
      <c r="M238" s="18">
        <v>150</v>
      </c>
      <c r="N238" s="18" t="s">
        <v>40</v>
      </c>
      <c r="O238" s="18" t="s">
        <v>41</v>
      </c>
      <c r="P238" s="18" t="s">
        <v>42</v>
      </c>
      <c r="Q238" s="18" t="s">
        <v>43</v>
      </c>
      <c r="R238" s="18" t="s">
        <v>44</v>
      </c>
      <c r="S238" s="18" t="s">
        <v>45</v>
      </c>
      <c r="T238" s="44"/>
      <c r="U238" s="45"/>
      <c r="V238" s="45"/>
      <c r="W238" s="45"/>
      <c r="X238" s="45"/>
      <c r="Y238" s="45"/>
      <c r="Z238" s="45"/>
      <c r="AA238" s="46"/>
      <c r="AB238" s="23"/>
    </row>
    <row r="239" spans="1:28" x14ac:dyDescent="0.25">
      <c r="A239" s="23"/>
      <c r="B239" s="41" t="s">
        <v>190</v>
      </c>
      <c r="C239" s="41"/>
      <c r="D239" s="41"/>
      <c r="E239" s="47" t="s">
        <v>191</v>
      </c>
      <c r="F239" s="48"/>
      <c r="G239" s="48"/>
      <c r="H239" s="48"/>
      <c r="I239" s="49"/>
      <c r="J239" s="53" t="s">
        <v>469</v>
      </c>
      <c r="K239" s="54"/>
      <c r="L239" s="14" t="s">
        <v>508</v>
      </c>
      <c r="M239" s="14" t="s">
        <v>531</v>
      </c>
      <c r="N239" s="11"/>
      <c r="O239" s="11"/>
      <c r="P239" s="11"/>
      <c r="Q239" s="11"/>
      <c r="R239" s="14" t="s">
        <v>508</v>
      </c>
      <c r="S239" s="14" t="s">
        <v>508</v>
      </c>
      <c r="T239" s="41" t="s">
        <v>197</v>
      </c>
      <c r="U239" s="41"/>
      <c r="V239" s="41"/>
      <c r="W239" s="41"/>
      <c r="X239" s="41"/>
      <c r="Y239" s="41"/>
      <c r="Z239" s="41"/>
      <c r="AA239" s="41"/>
      <c r="AB239" s="23"/>
    </row>
    <row r="240" spans="1:28" x14ac:dyDescent="0.25">
      <c r="A240" s="23"/>
      <c r="B240" s="41" t="s">
        <v>190</v>
      </c>
      <c r="C240" s="41"/>
      <c r="D240" s="41"/>
      <c r="E240" s="47" t="s">
        <v>192</v>
      </c>
      <c r="F240" s="48"/>
      <c r="G240" s="48"/>
      <c r="H240" s="48"/>
      <c r="I240" s="49"/>
      <c r="J240" s="47"/>
      <c r="K240" s="49"/>
      <c r="L240" s="14" t="s">
        <v>508</v>
      </c>
      <c r="M240" s="14" t="s">
        <v>531</v>
      </c>
      <c r="N240" s="11"/>
      <c r="O240" s="11"/>
      <c r="P240" s="11"/>
      <c r="Q240" s="11"/>
      <c r="R240" s="14" t="s">
        <v>508</v>
      </c>
      <c r="S240" s="14" t="s">
        <v>508</v>
      </c>
      <c r="T240" s="41" t="s">
        <v>198</v>
      </c>
      <c r="U240" s="41"/>
      <c r="V240" s="41"/>
      <c r="W240" s="41"/>
      <c r="X240" s="41"/>
      <c r="Y240" s="41"/>
      <c r="Z240" s="41"/>
      <c r="AA240" s="41"/>
      <c r="AB240" s="23"/>
    </row>
    <row r="241" spans="1:28" x14ac:dyDescent="0.25">
      <c r="A241" s="23"/>
      <c r="B241" s="41" t="s">
        <v>190</v>
      </c>
      <c r="C241" s="41"/>
      <c r="D241" s="41"/>
      <c r="E241" s="47" t="s">
        <v>193</v>
      </c>
      <c r="F241" s="48"/>
      <c r="G241" s="48"/>
      <c r="H241" s="48"/>
      <c r="I241" s="49"/>
      <c r="J241" s="47"/>
      <c r="K241" s="49"/>
      <c r="L241" s="14" t="s">
        <v>508</v>
      </c>
      <c r="M241" s="14" t="s">
        <v>508</v>
      </c>
      <c r="N241" s="14" t="s">
        <v>531</v>
      </c>
      <c r="O241" s="21" t="s">
        <v>531</v>
      </c>
      <c r="P241" s="21" t="s">
        <v>531</v>
      </c>
      <c r="Q241" s="14" t="s">
        <v>531</v>
      </c>
      <c r="R241" s="14" t="s">
        <v>508</v>
      </c>
      <c r="S241" s="14" t="s">
        <v>508</v>
      </c>
      <c r="T241" s="41" t="s">
        <v>199</v>
      </c>
      <c r="U241" s="41"/>
      <c r="V241" s="41"/>
      <c r="W241" s="41"/>
      <c r="X241" s="41"/>
      <c r="Y241" s="41"/>
      <c r="Z241" s="41"/>
      <c r="AA241" s="41"/>
      <c r="AB241" s="23"/>
    </row>
    <row r="242" spans="1:28" x14ac:dyDescent="0.25">
      <c r="A242" s="23"/>
      <c r="B242" s="41" t="s">
        <v>190</v>
      </c>
      <c r="C242" s="41"/>
      <c r="D242" s="41"/>
      <c r="E242" s="47" t="s">
        <v>194</v>
      </c>
      <c r="F242" s="48"/>
      <c r="G242" s="48"/>
      <c r="H242" s="48"/>
      <c r="I242" s="49"/>
      <c r="J242" s="53" t="s">
        <v>469</v>
      </c>
      <c r="K242" s="54"/>
      <c r="L242" s="14" t="s">
        <v>508</v>
      </c>
      <c r="M242" s="14" t="s">
        <v>531</v>
      </c>
      <c r="N242" s="11"/>
      <c r="O242" s="11"/>
      <c r="P242" s="11"/>
      <c r="Q242" s="11"/>
      <c r="R242" s="14" t="s">
        <v>508</v>
      </c>
      <c r="S242" s="14" t="s">
        <v>508</v>
      </c>
      <c r="T242" s="41" t="s">
        <v>200</v>
      </c>
      <c r="U242" s="41"/>
      <c r="V242" s="41"/>
      <c r="W242" s="41"/>
      <c r="X242" s="41"/>
      <c r="Y242" s="41"/>
      <c r="Z242" s="41"/>
      <c r="AA242" s="41"/>
      <c r="AB242" s="23"/>
    </row>
    <row r="243" spans="1:28" x14ac:dyDescent="0.25">
      <c r="A243" s="23"/>
      <c r="B243" s="41" t="s">
        <v>190</v>
      </c>
      <c r="C243" s="41"/>
      <c r="D243" s="41"/>
      <c r="E243" s="47" t="s">
        <v>195</v>
      </c>
      <c r="F243" s="48"/>
      <c r="G243" s="48"/>
      <c r="H243" s="48"/>
      <c r="I243" s="49"/>
      <c r="J243" s="47"/>
      <c r="K243" s="49"/>
      <c r="L243" s="14" t="s">
        <v>508</v>
      </c>
      <c r="M243" s="14" t="s">
        <v>531</v>
      </c>
      <c r="N243" s="11"/>
      <c r="O243" s="11"/>
      <c r="P243" s="11"/>
      <c r="Q243" s="14" t="s">
        <v>531</v>
      </c>
      <c r="R243" s="14" t="s">
        <v>531</v>
      </c>
      <c r="S243" s="14" t="s">
        <v>508</v>
      </c>
      <c r="T243" s="41" t="s">
        <v>201</v>
      </c>
      <c r="U243" s="41"/>
      <c r="V243" s="41"/>
      <c r="W243" s="41"/>
      <c r="X243" s="41"/>
      <c r="Y243" s="41"/>
      <c r="Z243" s="41"/>
      <c r="AA243" s="41"/>
      <c r="AB243" s="23"/>
    </row>
    <row r="244" spans="1:28" x14ac:dyDescent="0.25">
      <c r="A244" s="23"/>
      <c r="B244" s="41" t="s">
        <v>190</v>
      </c>
      <c r="C244" s="41"/>
      <c r="D244" s="41"/>
      <c r="E244" s="47" t="s">
        <v>196</v>
      </c>
      <c r="F244" s="48"/>
      <c r="G244" s="48"/>
      <c r="H244" s="48"/>
      <c r="I244" s="49"/>
      <c r="J244" s="53" t="s">
        <v>469</v>
      </c>
      <c r="K244" s="54"/>
      <c r="L244" s="14" t="s">
        <v>508</v>
      </c>
      <c r="M244" s="14" t="s">
        <v>531</v>
      </c>
      <c r="N244" s="11"/>
      <c r="O244" s="11"/>
      <c r="P244" s="11"/>
      <c r="Q244" s="11"/>
      <c r="R244" s="14" t="s">
        <v>508</v>
      </c>
      <c r="S244" s="14" t="s">
        <v>508</v>
      </c>
      <c r="T244" s="41" t="s">
        <v>202</v>
      </c>
      <c r="U244" s="41"/>
      <c r="V244" s="41"/>
      <c r="W244" s="41"/>
      <c r="X244" s="41"/>
      <c r="Y244" s="41"/>
      <c r="Z244" s="41"/>
      <c r="AA244" s="41"/>
      <c r="AB244" s="23"/>
    </row>
    <row r="245" spans="1:28" x14ac:dyDescent="0.25">
      <c r="A245" s="23"/>
      <c r="B245" s="41" t="s">
        <v>190</v>
      </c>
      <c r="C245" s="41"/>
      <c r="D245" s="41"/>
      <c r="E245" s="47" t="s">
        <v>178</v>
      </c>
      <c r="F245" s="48"/>
      <c r="G245" s="48"/>
      <c r="H245" s="48"/>
      <c r="I245" s="49"/>
      <c r="J245" s="47"/>
      <c r="K245" s="49"/>
      <c r="L245" s="14" t="s">
        <v>508</v>
      </c>
      <c r="M245" s="14" t="s">
        <v>531</v>
      </c>
      <c r="N245" s="11"/>
      <c r="O245" s="11"/>
      <c r="P245" s="11"/>
      <c r="Q245" s="11"/>
      <c r="R245" s="14" t="s">
        <v>508</v>
      </c>
      <c r="S245" s="14" t="s">
        <v>508</v>
      </c>
      <c r="T245" s="41" t="s">
        <v>203</v>
      </c>
      <c r="U245" s="41"/>
      <c r="V245" s="41"/>
      <c r="W245" s="41"/>
      <c r="X245" s="41"/>
      <c r="Y245" s="41"/>
      <c r="Z245" s="41"/>
      <c r="AA245" s="41"/>
      <c r="AB245" s="23"/>
    </row>
    <row r="246" spans="1:28" x14ac:dyDescent="0.25">
      <c r="A246" s="23"/>
      <c r="B246" s="42" t="s">
        <v>190</v>
      </c>
      <c r="C246" s="42"/>
      <c r="D246" s="42"/>
      <c r="E246" s="41" t="s">
        <v>84</v>
      </c>
      <c r="F246" s="41"/>
      <c r="G246" s="41"/>
      <c r="H246" s="41"/>
      <c r="I246" s="41"/>
      <c r="J246" s="47"/>
      <c r="K246" s="49"/>
      <c r="L246" s="17" t="s">
        <v>508</v>
      </c>
      <c r="M246" s="17" t="s">
        <v>531</v>
      </c>
      <c r="N246" s="26" t="s">
        <v>531</v>
      </c>
      <c r="O246" s="16"/>
      <c r="P246" s="27" t="s">
        <v>531</v>
      </c>
      <c r="Q246" s="16"/>
      <c r="R246" s="17" t="s">
        <v>508</v>
      </c>
      <c r="S246" s="17" t="s">
        <v>508</v>
      </c>
      <c r="T246" s="42" t="s">
        <v>204</v>
      </c>
      <c r="U246" s="42"/>
      <c r="V246" s="42"/>
      <c r="W246" s="42"/>
      <c r="X246" s="42"/>
      <c r="Y246" s="42"/>
      <c r="Z246" s="42"/>
      <c r="AA246" s="42"/>
      <c r="AB246" s="23"/>
    </row>
    <row r="247" spans="1:28" ht="15.75" thickBot="1" x14ac:dyDescent="0.3">
      <c r="A247" s="23"/>
      <c r="B247" s="42" t="s">
        <v>190</v>
      </c>
      <c r="C247" s="42"/>
      <c r="D247" s="42"/>
      <c r="E247" s="175" t="s">
        <v>444</v>
      </c>
      <c r="F247" s="85"/>
      <c r="G247" s="85"/>
      <c r="H247" s="85"/>
      <c r="I247" s="176"/>
      <c r="J247" s="53" t="s">
        <v>469</v>
      </c>
      <c r="K247" s="54"/>
      <c r="L247" s="17" t="s">
        <v>508</v>
      </c>
      <c r="M247" s="17" t="s">
        <v>508</v>
      </c>
      <c r="N247" s="16"/>
      <c r="O247" s="16"/>
      <c r="P247" s="16"/>
      <c r="Q247" s="16"/>
      <c r="R247" s="17" t="s">
        <v>508</v>
      </c>
      <c r="S247" s="17" t="s">
        <v>508</v>
      </c>
      <c r="T247" s="42" t="s">
        <v>491</v>
      </c>
      <c r="U247" s="42"/>
      <c r="V247" s="42"/>
      <c r="W247" s="42"/>
      <c r="X247" s="42"/>
      <c r="Y247" s="42"/>
      <c r="Z247" s="42"/>
      <c r="AA247" s="42"/>
      <c r="AB247" s="23"/>
    </row>
    <row r="248" spans="1:28" ht="15.75" thickBot="1" x14ac:dyDescent="0.3">
      <c r="A248" s="23"/>
      <c r="B248" s="67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9"/>
      <c r="AB248" s="23"/>
    </row>
    <row r="249" spans="1:28" ht="51" customHeight="1" x14ac:dyDescent="0.3">
      <c r="A249" s="23"/>
      <c r="B249" s="55" t="s">
        <v>46</v>
      </c>
      <c r="C249" s="56"/>
      <c r="D249" s="57"/>
      <c r="E249" s="78" t="s">
        <v>47</v>
      </c>
      <c r="F249" s="79"/>
      <c r="G249" s="79"/>
      <c r="H249" s="79"/>
      <c r="I249" s="80"/>
      <c r="J249" s="58" t="str">
        <f>J85</f>
        <v>Recently Restocked</v>
      </c>
      <c r="K249" s="59"/>
      <c r="L249" s="18" t="s">
        <v>39</v>
      </c>
      <c r="M249" s="18">
        <v>150</v>
      </c>
      <c r="N249" s="18" t="s">
        <v>40</v>
      </c>
      <c r="O249" s="18" t="s">
        <v>41</v>
      </c>
      <c r="P249" s="18" t="s">
        <v>42</v>
      </c>
      <c r="Q249" s="18" t="s">
        <v>43</v>
      </c>
      <c r="R249" s="18" t="s">
        <v>44</v>
      </c>
      <c r="S249" s="18" t="s">
        <v>45</v>
      </c>
      <c r="T249" s="44"/>
      <c r="U249" s="45"/>
      <c r="V249" s="45"/>
      <c r="W249" s="45"/>
      <c r="X249" s="45"/>
      <c r="Y249" s="45"/>
      <c r="Z249" s="45"/>
      <c r="AA249" s="46"/>
      <c r="AB249" s="23"/>
    </row>
    <row r="250" spans="1:28" x14ac:dyDescent="0.25">
      <c r="A250" s="23"/>
      <c r="B250" s="41" t="s">
        <v>205</v>
      </c>
      <c r="C250" s="41"/>
      <c r="D250" s="41"/>
      <c r="E250" s="47" t="s">
        <v>191</v>
      </c>
      <c r="F250" s="48"/>
      <c r="G250" s="48"/>
      <c r="H250" s="48"/>
      <c r="I250" s="49"/>
      <c r="J250" s="47"/>
      <c r="K250" s="49"/>
      <c r="L250" s="14" t="s">
        <v>508</v>
      </c>
      <c r="M250" s="14" t="s">
        <v>531</v>
      </c>
      <c r="N250" s="11"/>
      <c r="O250" s="11"/>
      <c r="P250" s="11"/>
      <c r="Q250" s="11"/>
      <c r="R250" s="14" t="s">
        <v>508</v>
      </c>
      <c r="S250" s="14" t="s">
        <v>508</v>
      </c>
      <c r="T250" s="41" t="s">
        <v>208</v>
      </c>
      <c r="U250" s="41"/>
      <c r="V250" s="41"/>
      <c r="W250" s="41"/>
      <c r="X250" s="41"/>
      <c r="Y250" s="41"/>
      <c r="Z250" s="41"/>
      <c r="AA250" s="41"/>
      <c r="AB250" s="23"/>
    </row>
    <row r="251" spans="1:28" x14ac:dyDescent="0.25">
      <c r="A251" s="23"/>
      <c r="B251" s="41" t="s">
        <v>205</v>
      </c>
      <c r="C251" s="41"/>
      <c r="D251" s="41"/>
      <c r="E251" s="47" t="s">
        <v>192</v>
      </c>
      <c r="F251" s="48"/>
      <c r="G251" s="48"/>
      <c r="H251" s="48"/>
      <c r="I251" s="49"/>
      <c r="J251" s="53" t="s">
        <v>469</v>
      </c>
      <c r="K251" s="54"/>
      <c r="L251" s="14" t="s">
        <v>508</v>
      </c>
      <c r="M251" s="14" t="s">
        <v>531</v>
      </c>
      <c r="N251" s="11"/>
      <c r="O251" s="11"/>
      <c r="P251" s="11"/>
      <c r="Q251" s="11"/>
      <c r="R251" s="14" t="s">
        <v>508</v>
      </c>
      <c r="S251" s="14" t="s">
        <v>508</v>
      </c>
      <c r="T251" s="41" t="s">
        <v>209</v>
      </c>
      <c r="U251" s="41"/>
      <c r="V251" s="41"/>
      <c r="W251" s="41"/>
      <c r="X251" s="41"/>
      <c r="Y251" s="41"/>
      <c r="Z251" s="41"/>
      <c r="AA251" s="41"/>
      <c r="AB251" s="23"/>
    </row>
    <row r="252" spans="1:28" x14ac:dyDescent="0.25">
      <c r="A252" s="23"/>
      <c r="B252" s="41" t="s">
        <v>205</v>
      </c>
      <c r="C252" s="41"/>
      <c r="D252" s="41"/>
      <c r="E252" s="47" t="s">
        <v>206</v>
      </c>
      <c r="F252" s="48"/>
      <c r="G252" s="48"/>
      <c r="H252" s="48"/>
      <c r="I252" s="49"/>
      <c r="J252" s="47"/>
      <c r="K252" s="49"/>
      <c r="L252" s="14" t="s">
        <v>508</v>
      </c>
      <c r="M252" s="14" t="s">
        <v>531</v>
      </c>
      <c r="N252" s="11"/>
      <c r="O252" s="11"/>
      <c r="P252" s="11"/>
      <c r="Q252" s="11"/>
      <c r="R252" s="14" t="s">
        <v>508</v>
      </c>
      <c r="S252" s="14" t="s">
        <v>508</v>
      </c>
      <c r="T252" s="41" t="s">
        <v>210</v>
      </c>
      <c r="U252" s="41"/>
      <c r="V252" s="41"/>
      <c r="W252" s="41"/>
      <c r="X252" s="41"/>
      <c r="Y252" s="41"/>
      <c r="Z252" s="41"/>
      <c r="AA252" s="41"/>
      <c r="AB252" s="23"/>
    </row>
    <row r="253" spans="1:28" x14ac:dyDescent="0.25">
      <c r="A253" s="23"/>
      <c r="B253" s="41" t="s">
        <v>205</v>
      </c>
      <c r="C253" s="41"/>
      <c r="D253" s="41"/>
      <c r="E253" s="47" t="s">
        <v>193</v>
      </c>
      <c r="F253" s="48"/>
      <c r="G253" s="48"/>
      <c r="H253" s="48"/>
      <c r="I253" s="49"/>
      <c r="J253" s="47"/>
      <c r="K253" s="49"/>
      <c r="L253" s="14" t="s">
        <v>508</v>
      </c>
      <c r="M253" s="14" t="s">
        <v>531</v>
      </c>
      <c r="N253" s="11"/>
      <c r="O253" s="14" t="s">
        <v>531</v>
      </c>
      <c r="P253" s="11"/>
      <c r="Q253" s="11"/>
      <c r="R253" s="14" t="s">
        <v>508</v>
      </c>
      <c r="S253" s="14" t="s">
        <v>508</v>
      </c>
      <c r="T253" s="41" t="s">
        <v>211</v>
      </c>
      <c r="U253" s="41"/>
      <c r="V253" s="41"/>
      <c r="W253" s="41"/>
      <c r="X253" s="41"/>
      <c r="Y253" s="41"/>
      <c r="Z253" s="41"/>
      <c r="AA253" s="41"/>
      <c r="AB253" s="23"/>
    </row>
    <row r="254" spans="1:28" x14ac:dyDescent="0.25">
      <c r="A254" s="23"/>
      <c r="B254" s="41" t="s">
        <v>205</v>
      </c>
      <c r="C254" s="41"/>
      <c r="D254" s="41"/>
      <c r="E254" s="47" t="s">
        <v>194</v>
      </c>
      <c r="F254" s="48"/>
      <c r="G254" s="48"/>
      <c r="H254" s="48"/>
      <c r="I254" s="49"/>
      <c r="J254" s="47"/>
      <c r="K254" s="49"/>
      <c r="L254" s="14" t="s">
        <v>508</v>
      </c>
      <c r="M254" s="14" t="s">
        <v>531</v>
      </c>
      <c r="N254" s="21" t="s">
        <v>531</v>
      </c>
      <c r="O254" s="11"/>
      <c r="P254" s="11"/>
      <c r="Q254" s="11"/>
      <c r="R254" s="14" t="s">
        <v>508</v>
      </c>
      <c r="S254" s="14" t="s">
        <v>508</v>
      </c>
      <c r="T254" s="41" t="s">
        <v>212</v>
      </c>
      <c r="U254" s="41"/>
      <c r="V254" s="41"/>
      <c r="W254" s="41"/>
      <c r="X254" s="41"/>
      <c r="Y254" s="41"/>
      <c r="Z254" s="41"/>
      <c r="AA254" s="41"/>
      <c r="AB254" s="23"/>
    </row>
    <row r="255" spans="1:28" x14ac:dyDescent="0.25">
      <c r="A255" s="23"/>
      <c r="B255" s="41" t="s">
        <v>205</v>
      </c>
      <c r="C255" s="41"/>
      <c r="D255" s="41"/>
      <c r="E255" s="47" t="s">
        <v>195</v>
      </c>
      <c r="F255" s="48"/>
      <c r="G255" s="48"/>
      <c r="H255" s="48"/>
      <c r="I255" s="49"/>
      <c r="J255" s="47"/>
      <c r="K255" s="49"/>
      <c r="L255" s="14" t="s">
        <v>508</v>
      </c>
      <c r="M255" s="14" t="s">
        <v>531</v>
      </c>
      <c r="N255" s="11"/>
      <c r="O255" s="11"/>
      <c r="P255" s="11"/>
      <c r="Q255" s="11"/>
      <c r="R255" s="14" t="s">
        <v>531</v>
      </c>
      <c r="S255" s="14" t="s">
        <v>508</v>
      </c>
      <c r="T255" s="41" t="s">
        <v>213</v>
      </c>
      <c r="U255" s="41"/>
      <c r="V255" s="41"/>
      <c r="W255" s="41"/>
      <c r="X255" s="41"/>
      <c r="Y255" s="41"/>
      <c r="Z255" s="41"/>
      <c r="AA255" s="41"/>
      <c r="AB255" s="23"/>
    </row>
    <row r="256" spans="1:28" x14ac:dyDescent="0.25">
      <c r="A256" s="23"/>
      <c r="B256" s="41" t="s">
        <v>205</v>
      </c>
      <c r="C256" s="41"/>
      <c r="D256" s="41"/>
      <c r="E256" s="47" t="s">
        <v>207</v>
      </c>
      <c r="F256" s="48"/>
      <c r="G256" s="48"/>
      <c r="H256" s="48"/>
      <c r="I256" s="49"/>
      <c r="J256" s="47"/>
      <c r="K256" s="49"/>
      <c r="L256" s="14" t="s">
        <v>508</v>
      </c>
      <c r="M256" s="14" t="s">
        <v>531</v>
      </c>
      <c r="N256" s="14" t="s">
        <v>531</v>
      </c>
      <c r="O256" s="11"/>
      <c r="P256" s="11"/>
      <c r="Q256" s="21" t="s">
        <v>531</v>
      </c>
      <c r="R256" s="14" t="s">
        <v>508</v>
      </c>
      <c r="S256" s="14" t="s">
        <v>508</v>
      </c>
      <c r="T256" s="41" t="s">
        <v>214</v>
      </c>
      <c r="U256" s="41"/>
      <c r="V256" s="41"/>
      <c r="W256" s="41"/>
      <c r="X256" s="41"/>
      <c r="Y256" s="41"/>
      <c r="Z256" s="41"/>
      <c r="AA256" s="41"/>
      <c r="AB256" s="23"/>
    </row>
    <row r="257" spans="1:28" x14ac:dyDescent="0.25">
      <c r="A257" s="23"/>
      <c r="B257" s="41" t="s">
        <v>205</v>
      </c>
      <c r="C257" s="41"/>
      <c r="D257" s="41"/>
      <c r="E257" s="47" t="s">
        <v>178</v>
      </c>
      <c r="F257" s="48"/>
      <c r="G257" s="48"/>
      <c r="H257" s="48"/>
      <c r="I257" s="49"/>
      <c r="J257" s="47"/>
      <c r="K257" s="49"/>
      <c r="L257" s="14" t="s">
        <v>508</v>
      </c>
      <c r="M257" s="14" t="s">
        <v>531</v>
      </c>
      <c r="N257" s="11"/>
      <c r="O257" s="11"/>
      <c r="P257" s="11"/>
      <c r="Q257" s="11"/>
      <c r="R257" s="14" t="s">
        <v>508</v>
      </c>
      <c r="S257" s="14" t="s">
        <v>508</v>
      </c>
      <c r="T257" s="41" t="s">
        <v>215</v>
      </c>
      <c r="U257" s="41"/>
      <c r="V257" s="41"/>
      <c r="W257" s="41"/>
      <c r="X257" s="41"/>
      <c r="Y257" s="41"/>
      <c r="Z257" s="41"/>
      <c r="AA257" s="41"/>
      <c r="AB257" s="23"/>
    </row>
    <row r="258" spans="1:28" x14ac:dyDescent="0.25">
      <c r="A258" s="23"/>
      <c r="B258" s="42" t="s">
        <v>205</v>
      </c>
      <c r="C258" s="42"/>
      <c r="D258" s="42"/>
      <c r="E258" s="60" t="s">
        <v>84</v>
      </c>
      <c r="F258" s="61"/>
      <c r="G258" s="61"/>
      <c r="H258" s="61"/>
      <c r="I258" s="62"/>
      <c r="J258" s="121" t="s">
        <v>469</v>
      </c>
      <c r="K258" s="122"/>
      <c r="L258" s="17" t="s">
        <v>508</v>
      </c>
      <c r="M258" s="17" t="s">
        <v>531</v>
      </c>
      <c r="N258" s="16"/>
      <c r="O258" s="16"/>
      <c r="P258" s="16"/>
      <c r="Q258" s="16"/>
      <c r="R258" s="17" t="s">
        <v>508</v>
      </c>
      <c r="S258" s="17" t="s">
        <v>508</v>
      </c>
      <c r="T258" s="42" t="s">
        <v>216</v>
      </c>
      <c r="U258" s="42"/>
      <c r="V258" s="42"/>
      <c r="W258" s="42"/>
      <c r="X258" s="42"/>
      <c r="Y258" s="42"/>
      <c r="Z258" s="42"/>
      <c r="AA258" s="42"/>
      <c r="AB258" s="23"/>
    </row>
    <row r="259" spans="1:28" x14ac:dyDescent="0.25">
      <c r="A259" s="23"/>
      <c r="B259" s="41" t="s">
        <v>205</v>
      </c>
      <c r="C259" s="41"/>
      <c r="D259" s="41"/>
      <c r="E259" s="41" t="s">
        <v>444</v>
      </c>
      <c r="F259" s="41"/>
      <c r="G259" s="41"/>
      <c r="H259" s="41"/>
      <c r="I259" s="41"/>
      <c r="J259" s="53" t="s">
        <v>469</v>
      </c>
      <c r="K259" s="54"/>
      <c r="L259" s="14" t="s">
        <v>508</v>
      </c>
      <c r="M259" s="14" t="s">
        <v>508</v>
      </c>
      <c r="N259" s="14" t="s">
        <v>531</v>
      </c>
      <c r="O259" s="11"/>
      <c r="P259" s="11"/>
      <c r="Q259" s="11"/>
      <c r="R259" s="14" t="s">
        <v>508</v>
      </c>
      <c r="S259" s="14" t="s">
        <v>508</v>
      </c>
      <c r="T259" s="41" t="s">
        <v>492</v>
      </c>
      <c r="U259" s="41"/>
      <c r="V259" s="41"/>
      <c r="W259" s="41"/>
      <c r="X259" s="41"/>
      <c r="Y259" s="41"/>
      <c r="Z259" s="41"/>
      <c r="AA259" s="41"/>
      <c r="AB259" s="23"/>
    </row>
    <row r="260" spans="1:28" ht="51" customHeight="1" x14ac:dyDescent="0.3">
      <c r="A260" s="23"/>
      <c r="B260" s="55" t="s">
        <v>46</v>
      </c>
      <c r="C260" s="56"/>
      <c r="D260" s="57"/>
      <c r="E260" s="55" t="s">
        <v>47</v>
      </c>
      <c r="F260" s="56"/>
      <c r="G260" s="56"/>
      <c r="H260" s="56"/>
      <c r="I260" s="57"/>
      <c r="J260" s="74" t="str">
        <f>J85</f>
        <v>Recently Restocked</v>
      </c>
      <c r="K260" s="75"/>
      <c r="L260" s="18" t="s">
        <v>39</v>
      </c>
      <c r="M260" s="18">
        <v>150</v>
      </c>
      <c r="N260" s="18" t="s">
        <v>40</v>
      </c>
      <c r="O260" s="18" t="s">
        <v>41</v>
      </c>
      <c r="P260" s="18" t="s">
        <v>42</v>
      </c>
      <c r="Q260" s="18" t="s">
        <v>43</v>
      </c>
      <c r="R260" s="18" t="s">
        <v>44</v>
      </c>
      <c r="S260" s="18" t="s">
        <v>45</v>
      </c>
      <c r="T260" s="44"/>
      <c r="U260" s="45"/>
      <c r="V260" s="45"/>
      <c r="W260" s="45"/>
      <c r="X260" s="45"/>
      <c r="Y260" s="45"/>
      <c r="Z260" s="45"/>
      <c r="AA260" s="46"/>
      <c r="AB260" s="23"/>
    </row>
    <row r="261" spans="1:28" x14ac:dyDescent="0.25">
      <c r="A261" s="23"/>
      <c r="B261" s="41" t="s">
        <v>217</v>
      </c>
      <c r="C261" s="41"/>
      <c r="D261" s="41"/>
      <c r="E261" s="47" t="s">
        <v>191</v>
      </c>
      <c r="F261" s="48"/>
      <c r="G261" s="48"/>
      <c r="H261" s="48"/>
      <c r="I261" s="49"/>
      <c r="J261" s="47"/>
      <c r="K261" s="49"/>
      <c r="L261" s="14" t="s">
        <v>508</v>
      </c>
      <c r="M261" s="14" t="s">
        <v>531</v>
      </c>
      <c r="N261" s="20" t="s">
        <v>531</v>
      </c>
      <c r="O261" s="11"/>
      <c r="P261" s="11"/>
      <c r="Q261" s="11"/>
      <c r="R261" s="14" t="s">
        <v>508</v>
      </c>
      <c r="S261" s="14" t="s">
        <v>508</v>
      </c>
      <c r="T261" s="41" t="s">
        <v>218</v>
      </c>
      <c r="U261" s="41"/>
      <c r="V261" s="41"/>
      <c r="W261" s="41"/>
      <c r="X261" s="41"/>
      <c r="Y261" s="41"/>
      <c r="Z261" s="41"/>
      <c r="AA261" s="41"/>
      <c r="AB261" s="23"/>
    </row>
    <row r="262" spans="1:28" x14ac:dyDescent="0.25">
      <c r="A262" s="23"/>
      <c r="B262" s="41" t="s">
        <v>217</v>
      </c>
      <c r="C262" s="41"/>
      <c r="D262" s="41"/>
      <c r="E262" s="47" t="s">
        <v>192</v>
      </c>
      <c r="F262" s="48"/>
      <c r="G262" s="48"/>
      <c r="H262" s="48"/>
      <c r="I262" s="49"/>
      <c r="J262" s="47"/>
      <c r="K262" s="49"/>
      <c r="L262" s="14" t="s">
        <v>508</v>
      </c>
      <c r="M262" s="14" t="s">
        <v>531</v>
      </c>
      <c r="N262" s="21" t="s">
        <v>531</v>
      </c>
      <c r="O262" s="11"/>
      <c r="P262" s="11"/>
      <c r="Q262" s="11"/>
      <c r="R262" s="14" t="s">
        <v>508</v>
      </c>
      <c r="S262" s="14" t="s">
        <v>508</v>
      </c>
      <c r="T262" s="41" t="s">
        <v>219</v>
      </c>
      <c r="U262" s="41"/>
      <c r="V262" s="41"/>
      <c r="W262" s="41"/>
      <c r="X262" s="41"/>
      <c r="Y262" s="41"/>
      <c r="Z262" s="41"/>
      <c r="AA262" s="41"/>
      <c r="AB262" s="23"/>
    </row>
    <row r="263" spans="1:28" x14ac:dyDescent="0.25">
      <c r="A263" s="23"/>
      <c r="B263" s="41" t="s">
        <v>217</v>
      </c>
      <c r="C263" s="41"/>
      <c r="D263" s="41"/>
      <c r="E263" s="47" t="s">
        <v>194</v>
      </c>
      <c r="F263" s="48"/>
      <c r="G263" s="48"/>
      <c r="H263" s="48"/>
      <c r="I263" s="49"/>
      <c r="J263" s="47"/>
      <c r="K263" s="49"/>
      <c r="L263" s="14" t="s">
        <v>508</v>
      </c>
      <c r="M263" s="14" t="s">
        <v>531</v>
      </c>
      <c r="N263" s="20" t="s">
        <v>531</v>
      </c>
      <c r="O263" s="11"/>
      <c r="P263" s="11"/>
      <c r="Q263" s="11"/>
      <c r="R263" s="14" t="s">
        <v>508</v>
      </c>
      <c r="S263" s="14" t="s">
        <v>508</v>
      </c>
      <c r="T263" s="41" t="s">
        <v>220</v>
      </c>
      <c r="U263" s="41"/>
      <c r="V263" s="41"/>
      <c r="W263" s="41"/>
      <c r="X263" s="41"/>
      <c r="Y263" s="41"/>
      <c r="Z263" s="41"/>
      <c r="AA263" s="41"/>
      <c r="AB263" s="23"/>
    </row>
    <row r="264" spans="1:28" x14ac:dyDescent="0.25">
      <c r="A264" s="23"/>
      <c r="B264" s="41" t="s">
        <v>217</v>
      </c>
      <c r="C264" s="41"/>
      <c r="D264" s="41"/>
      <c r="E264" s="47" t="s">
        <v>195</v>
      </c>
      <c r="F264" s="48"/>
      <c r="G264" s="48"/>
      <c r="H264" s="48"/>
      <c r="I264" s="49"/>
      <c r="J264" s="47"/>
      <c r="K264" s="49"/>
      <c r="L264" s="14" t="s">
        <v>508</v>
      </c>
      <c r="M264" s="11"/>
      <c r="N264" s="11"/>
      <c r="O264" s="11"/>
      <c r="P264" s="11"/>
      <c r="Q264" s="11"/>
      <c r="R264" s="14" t="s">
        <v>531</v>
      </c>
      <c r="S264" s="14" t="s">
        <v>508</v>
      </c>
      <c r="T264" s="41" t="s">
        <v>221</v>
      </c>
      <c r="U264" s="41"/>
      <c r="V264" s="41"/>
      <c r="W264" s="41"/>
      <c r="X264" s="41"/>
      <c r="Y264" s="41"/>
      <c r="Z264" s="41"/>
      <c r="AA264" s="41"/>
      <c r="AB264" s="23"/>
    </row>
    <row r="265" spans="1:28" x14ac:dyDescent="0.25">
      <c r="A265" s="23"/>
      <c r="B265" s="41" t="s">
        <v>217</v>
      </c>
      <c r="C265" s="41"/>
      <c r="D265" s="41"/>
      <c r="E265" s="47" t="s">
        <v>207</v>
      </c>
      <c r="F265" s="48"/>
      <c r="G265" s="48"/>
      <c r="H265" s="48"/>
      <c r="I265" s="49"/>
      <c r="J265" s="47"/>
      <c r="K265" s="49"/>
      <c r="L265" s="14" t="s">
        <v>508</v>
      </c>
      <c r="M265" s="14" t="s">
        <v>531</v>
      </c>
      <c r="N265" s="11"/>
      <c r="O265" s="11"/>
      <c r="P265" s="11"/>
      <c r="Q265" s="11"/>
      <c r="R265" s="14" t="s">
        <v>508</v>
      </c>
      <c r="S265" s="14" t="s">
        <v>508</v>
      </c>
      <c r="T265" s="41" t="s">
        <v>222</v>
      </c>
      <c r="U265" s="41"/>
      <c r="V265" s="41"/>
      <c r="W265" s="41"/>
      <c r="X265" s="41"/>
      <c r="Y265" s="41"/>
      <c r="Z265" s="41"/>
      <c r="AA265" s="41"/>
      <c r="AB265" s="23"/>
    </row>
    <row r="266" spans="1:28" x14ac:dyDescent="0.25">
      <c r="A266" s="23"/>
      <c r="B266" s="41" t="s">
        <v>217</v>
      </c>
      <c r="C266" s="41"/>
      <c r="D266" s="41"/>
      <c r="E266" s="47" t="s">
        <v>196</v>
      </c>
      <c r="F266" s="48"/>
      <c r="G266" s="48"/>
      <c r="H266" s="48"/>
      <c r="I266" s="49"/>
      <c r="J266" s="47"/>
      <c r="K266" s="49"/>
      <c r="L266" s="14" t="s">
        <v>508</v>
      </c>
      <c r="M266" s="14" t="s">
        <v>531</v>
      </c>
      <c r="N266" s="14" t="s">
        <v>531</v>
      </c>
      <c r="O266" s="14" t="s">
        <v>531</v>
      </c>
      <c r="P266" s="21" t="s">
        <v>531</v>
      </c>
      <c r="Q266" s="11"/>
      <c r="R266" s="14" t="s">
        <v>508</v>
      </c>
      <c r="S266" s="14" t="s">
        <v>508</v>
      </c>
      <c r="T266" s="41" t="s">
        <v>223</v>
      </c>
      <c r="U266" s="41"/>
      <c r="V266" s="41"/>
      <c r="W266" s="41"/>
      <c r="X266" s="41"/>
      <c r="Y266" s="41"/>
      <c r="Z266" s="41"/>
      <c r="AA266" s="41"/>
      <c r="AB266" s="23"/>
    </row>
    <row r="267" spans="1:28" x14ac:dyDescent="0.25">
      <c r="A267" s="23"/>
      <c r="B267" s="41" t="s">
        <v>217</v>
      </c>
      <c r="C267" s="41"/>
      <c r="D267" s="41"/>
      <c r="E267" s="47" t="s">
        <v>178</v>
      </c>
      <c r="F267" s="48"/>
      <c r="G267" s="48"/>
      <c r="H267" s="48"/>
      <c r="I267" s="49"/>
      <c r="J267" s="47"/>
      <c r="K267" s="49"/>
      <c r="L267" s="14" t="s">
        <v>508</v>
      </c>
      <c r="M267" s="14" t="s">
        <v>531</v>
      </c>
      <c r="N267" s="11"/>
      <c r="O267" s="11"/>
      <c r="P267" s="11"/>
      <c r="Q267" s="11"/>
      <c r="R267" s="14" t="s">
        <v>508</v>
      </c>
      <c r="S267" s="14" t="s">
        <v>508</v>
      </c>
      <c r="T267" s="41" t="s">
        <v>224</v>
      </c>
      <c r="U267" s="41"/>
      <c r="V267" s="41"/>
      <c r="W267" s="41"/>
      <c r="X267" s="41"/>
      <c r="Y267" s="41"/>
      <c r="Z267" s="41"/>
      <c r="AA267" s="41"/>
      <c r="AB267" s="23"/>
    </row>
    <row r="268" spans="1:28" ht="15.75" thickBot="1" x14ac:dyDescent="0.3">
      <c r="A268" s="23"/>
      <c r="B268" s="42" t="s">
        <v>217</v>
      </c>
      <c r="C268" s="42"/>
      <c r="D268" s="42"/>
      <c r="E268" s="50" t="s">
        <v>84</v>
      </c>
      <c r="F268" s="51"/>
      <c r="G268" s="51"/>
      <c r="H268" s="51"/>
      <c r="I268" s="52"/>
      <c r="J268" s="53" t="s">
        <v>469</v>
      </c>
      <c r="K268" s="54"/>
      <c r="L268" s="17" t="s">
        <v>508</v>
      </c>
      <c r="M268" s="17" t="s">
        <v>531</v>
      </c>
      <c r="N268" s="16"/>
      <c r="O268" s="16"/>
      <c r="P268" s="16"/>
      <c r="Q268" s="16"/>
      <c r="R268" s="17" t="s">
        <v>508</v>
      </c>
      <c r="S268" s="17" t="s">
        <v>508</v>
      </c>
      <c r="T268" s="42" t="s">
        <v>225</v>
      </c>
      <c r="U268" s="42"/>
      <c r="V268" s="42"/>
      <c r="W268" s="42"/>
      <c r="X268" s="42"/>
      <c r="Y268" s="42"/>
      <c r="Z268" s="42"/>
      <c r="AA268" s="42"/>
      <c r="AB268" s="23"/>
    </row>
    <row r="269" spans="1:28" ht="15.75" thickBot="1" x14ac:dyDescent="0.3">
      <c r="A269" s="23"/>
      <c r="B269" s="42" t="s">
        <v>217</v>
      </c>
      <c r="C269" s="42"/>
      <c r="D269" s="42"/>
      <c r="E269" s="50" t="s">
        <v>444</v>
      </c>
      <c r="F269" s="51"/>
      <c r="G269" s="51"/>
      <c r="H269" s="51"/>
      <c r="I269" s="52"/>
      <c r="J269" s="53" t="s">
        <v>469</v>
      </c>
      <c r="K269" s="54"/>
      <c r="L269" s="17" t="s">
        <v>508</v>
      </c>
      <c r="M269" s="17" t="s">
        <v>508</v>
      </c>
      <c r="N269" s="16"/>
      <c r="O269" s="16"/>
      <c r="P269" s="22"/>
      <c r="Q269" s="16"/>
      <c r="R269" s="17" t="s">
        <v>508</v>
      </c>
      <c r="S269" s="17" t="s">
        <v>508</v>
      </c>
      <c r="T269" s="42" t="s">
        <v>493</v>
      </c>
      <c r="U269" s="42"/>
      <c r="V269" s="42"/>
      <c r="W269" s="42"/>
      <c r="X269" s="42"/>
      <c r="Y269" s="42"/>
      <c r="Z269" s="42"/>
      <c r="AA269" s="42"/>
      <c r="AB269" s="23"/>
    </row>
    <row r="270" spans="1:28" ht="15.75" thickBot="1" x14ac:dyDescent="0.3">
      <c r="A270" s="23"/>
      <c r="B270" s="67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9"/>
      <c r="AB270" s="23"/>
    </row>
    <row r="271" spans="1:28" ht="51" customHeight="1" x14ac:dyDescent="0.3">
      <c r="A271" s="23"/>
      <c r="B271" s="55" t="s">
        <v>46</v>
      </c>
      <c r="C271" s="56"/>
      <c r="D271" s="57"/>
      <c r="E271" s="78" t="s">
        <v>47</v>
      </c>
      <c r="F271" s="79"/>
      <c r="G271" s="79"/>
      <c r="H271" s="79"/>
      <c r="I271" s="80"/>
      <c r="J271" s="58" t="str">
        <f>J85</f>
        <v>Recently Restocked</v>
      </c>
      <c r="K271" s="59"/>
      <c r="L271" s="18" t="s">
        <v>39</v>
      </c>
      <c r="M271" s="18">
        <v>150</v>
      </c>
      <c r="N271" s="18" t="s">
        <v>40</v>
      </c>
      <c r="O271" s="18" t="s">
        <v>41</v>
      </c>
      <c r="P271" s="18" t="s">
        <v>42</v>
      </c>
      <c r="Q271" s="18" t="s">
        <v>43</v>
      </c>
      <c r="R271" s="18" t="s">
        <v>44</v>
      </c>
      <c r="S271" s="18" t="s">
        <v>45</v>
      </c>
      <c r="T271" s="44"/>
      <c r="U271" s="45"/>
      <c r="V271" s="45"/>
      <c r="W271" s="45"/>
      <c r="X271" s="45"/>
      <c r="Y271" s="45"/>
      <c r="Z271" s="45"/>
      <c r="AA271" s="46"/>
      <c r="AB271" s="23"/>
    </row>
    <row r="272" spans="1:28" x14ac:dyDescent="0.25">
      <c r="A272" s="23"/>
      <c r="B272" s="41" t="s">
        <v>226</v>
      </c>
      <c r="C272" s="41"/>
      <c r="D272" s="41"/>
      <c r="E272" s="47" t="s">
        <v>51</v>
      </c>
      <c r="F272" s="48"/>
      <c r="G272" s="48"/>
      <c r="H272" s="48"/>
      <c r="I272" s="49"/>
      <c r="J272" s="53" t="s">
        <v>469</v>
      </c>
      <c r="K272" s="54"/>
      <c r="L272" s="20" t="s">
        <v>508</v>
      </c>
      <c r="M272" s="20" t="s">
        <v>508</v>
      </c>
      <c r="N272" s="20" t="s">
        <v>531</v>
      </c>
      <c r="O272" s="20" t="s">
        <v>531</v>
      </c>
      <c r="P272" s="11"/>
      <c r="Q272" s="11"/>
      <c r="R272" s="11"/>
      <c r="S272" s="11"/>
      <c r="T272" s="41" t="s">
        <v>227</v>
      </c>
      <c r="U272" s="41"/>
      <c r="V272" s="41"/>
      <c r="W272" s="41"/>
      <c r="X272" s="41"/>
      <c r="Y272" s="41"/>
      <c r="Z272" s="41"/>
      <c r="AA272" s="41"/>
      <c r="AB272" s="23"/>
    </row>
    <row r="273" spans="1:28" x14ac:dyDescent="0.25">
      <c r="A273" s="23"/>
      <c r="B273" s="41" t="s">
        <v>226</v>
      </c>
      <c r="C273" s="41"/>
      <c r="D273" s="41"/>
      <c r="E273" s="47" t="s">
        <v>67</v>
      </c>
      <c r="F273" s="48"/>
      <c r="G273" s="48"/>
      <c r="H273" s="48"/>
      <c r="I273" s="49"/>
      <c r="J273" s="47"/>
      <c r="K273" s="49"/>
      <c r="L273" s="20" t="s">
        <v>508</v>
      </c>
      <c r="M273" s="20" t="s">
        <v>508</v>
      </c>
      <c r="N273" s="20" t="s">
        <v>531</v>
      </c>
      <c r="O273" s="20" t="s">
        <v>531</v>
      </c>
      <c r="P273" s="20" t="s">
        <v>531</v>
      </c>
      <c r="Q273" s="11"/>
      <c r="R273" s="20" t="s">
        <v>508</v>
      </c>
      <c r="S273" s="20" t="s">
        <v>508</v>
      </c>
      <c r="T273" s="41" t="s">
        <v>228</v>
      </c>
      <c r="U273" s="41"/>
      <c r="V273" s="41"/>
      <c r="W273" s="41"/>
      <c r="X273" s="41"/>
      <c r="Y273" s="41"/>
      <c r="Z273" s="41"/>
      <c r="AA273" s="41"/>
      <c r="AB273" s="23"/>
    </row>
    <row r="274" spans="1:28" x14ac:dyDescent="0.25">
      <c r="A274" s="23"/>
      <c r="B274" s="41" t="s">
        <v>226</v>
      </c>
      <c r="C274" s="41"/>
      <c r="D274" s="41"/>
      <c r="E274" s="47" t="s">
        <v>52</v>
      </c>
      <c r="F274" s="48"/>
      <c r="G274" s="48"/>
      <c r="H274" s="48"/>
      <c r="I274" s="49"/>
      <c r="J274" s="47"/>
      <c r="K274" s="49"/>
      <c r="L274" s="14" t="s">
        <v>508</v>
      </c>
      <c r="M274" s="14" t="s">
        <v>508</v>
      </c>
      <c r="N274" s="14" t="s">
        <v>531</v>
      </c>
      <c r="O274" s="35" t="s">
        <v>531</v>
      </c>
      <c r="P274" s="20" t="s">
        <v>531</v>
      </c>
      <c r="Q274" s="32"/>
      <c r="R274" s="20" t="s">
        <v>508</v>
      </c>
      <c r="S274" s="20" t="s">
        <v>508</v>
      </c>
      <c r="T274" s="41" t="s">
        <v>229</v>
      </c>
      <c r="U274" s="41"/>
      <c r="V274" s="41"/>
      <c r="W274" s="41"/>
      <c r="X274" s="41"/>
      <c r="Y274" s="41"/>
      <c r="Z274" s="41"/>
      <c r="AA274" s="41"/>
      <c r="AB274" s="23"/>
    </row>
    <row r="275" spans="1:28" x14ac:dyDescent="0.25">
      <c r="A275" s="23"/>
      <c r="B275" s="41" t="s">
        <v>226</v>
      </c>
      <c r="C275" s="41"/>
      <c r="D275" s="41"/>
      <c r="E275" s="47" t="s">
        <v>73</v>
      </c>
      <c r="F275" s="48"/>
      <c r="G275" s="48"/>
      <c r="H275" s="48"/>
      <c r="I275" s="49"/>
      <c r="J275" s="47"/>
      <c r="K275" s="49"/>
      <c r="L275" s="14" t="s">
        <v>508</v>
      </c>
      <c r="M275" s="14" t="s">
        <v>508</v>
      </c>
      <c r="N275" s="14" t="s">
        <v>531</v>
      </c>
      <c r="O275" s="11"/>
      <c r="P275" s="21" t="s">
        <v>531</v>
      </c>
      <c r="Q275" s="20" t="s">
        <v>531</v>
      </c>
      <c r="R275" s="20" t="s">
        <v>508</v>
      </c>
      <c r="S275" s="20" t="s">
        <v>508</v>
      </c>
      <c r="T275" s="41" t="s">
        <v>230</v>
      </c>
      <c r="U275" s="41"/>
      <c r="V275" s="41"/>
      <c r="W275" s="41"/>
      <c r="X275" s="41"/>
      <c r="Y275" s="41"/>
      <c r="Z275" s="41"/>
      <c r="AA275" s="41"/>
      <c r="AB275" s="23"/>
    </row>
    <row r="276" spans="1:28" x14ac:dyDescent="0.25">
      <c r="A276" s="23"/>
      <c r="B276" s="41" t="s">
        <v>226</v>
      </c>
      <c r="C276" s="41"/>
      <c r="D276" s="41"/>
      <c r="E276" s="47" t="s">
        <v>80</v>
      </c>
      <c r="F276" s="48"/>
      <c r="G276" s="48"/>
      <c r="H276" s="48"/>
      <c r="I276" s="49"/>
      <c r="J276" s="47"/>
      <c r="K276" s="49"/>
      <c r="L276" s="14" t="s">
        <v>508</v>
      </c>
      <c r="M276" s="14" t="s">
        <v>508</v>
      </c>
      <c r="N276" s="14" t="s">
        <v>531</v>
      </c>
      <c r="O276" s="14" t="s">
        <v>531</v>
      </c>
      <c r="P276" s="20" t="s">
        <v>531</v>
      </c>
      <c r="Q276" s="20" t="s">
        <v>531</v>
      </c>
      <c r="R276" s="20" t="s">
        <v>508</v>
      </c>
      <c r="S276" s="20" t="s">
        <v>508</v>
      </c>
      <c r="T276" s="41" t="s">
        <v>231</v>
      </c>
      <c r="U276" s="41"/>
      <c r="V276" s="41"/>
      <c r="W276" s="41"/>
      <c r="X276" s="41"/>
      <c r="Y276" s="41"/>
      <c r="Z276" s="41"/>
      <c r="AA276" s="41"/>
      <c r="AB276" s="23"/>
    </row>
    <row r="277" spans="1:28" x14ac:dyDescent="0.25">
      <c r="A277" s="23"/>
      <c r="B277" s="41" t="s">
        <v>226</v>
      </c>
      <c r="C277" s="41"/>
      <c r="D277" s="41"/>
      <c r="E277" s="47" t="s">
        <v>81</v>
      </c>
      <c r="F277" s="48"/>
      <c r="G277" s="48"/>
      <c r="H277" s="48"/>
      <c r="I277" s="49"/>
      <c r="J277" s="47"/>
      <c r="K277" s="49"/>
      <c r="L277" s="14" t="s">
        <v>508</v>
      </c>
      <c r="M277" s="14" t="s">
        <v>508</v>
      </c>
      <c r="N277" s="14" t="s">
        <v>531</v>
      </c>
      <c r="O277" s="14" t="s">
        <v>531</v>
      </c>
      <c r="P277" s="32"/>
      <c r="Q277" s="32"/>
      <c r="R277" s="32"/>
      <c r="S277" s="20" t="s">
        <v>508</v>
      </c>
      <c r="T277" s="41" t="s">
        <v>232</v>
      </c>
      <c r="U277" s="41"/>
      <c r="V277" s="41"/>
      <c r="W277" s="41"/>
      <c r="X277" s="41"/>
      <c r="Y277" s="41"/>
      <c r="Z277" s="41"/>
      <c r="AA277" s="41"/>
      <c r="AB277" s="23"/>
    </row>
    <row r="278" spans="1:28" ht="15.75" thickBot="1" x14ac:dyDescent="0.3">
      <c r="A278" s="23"/>
      <c r="B278" s="42" t="s">
        <v>226</v>
      </c>
      <c r="C278" s="42"/>
      <c r="D278" s="42"/>
      <c r="E278" s="50" t="s">
        <v>84</v>
      </c>
      <c r="F278" s="51"/>
      <c r="G278" s="51"/>
      <c r="H278" s="51"/>
      <c r="I278" s="52"/>
      <c r="J278" s="47"/>
      <c r="K278" s="49"/>
      <c r="L278" s="17" t="s">
        <v>508</v>
      </c>
      <c r="M278" s="17" t="s">
        <v>508</v>
      </c>
      <c r="N278" s="17" t="s">
        <v>531</v>
      </c>
      <c r="O278" s="17" t="s">
        <v>531</v>
      </c>
      <c r="P278" s="16"/>
      <c r="Q278" s="16"/>
      <c r="R278" s="26" t="s">
        <v>508</v>
      </c>
      <c r="S278" s="26" t="s">
        <v>508</v>
      </c>
      <c r="T278" s="42" t="s">
        <v>233</v>
      </c>
      <c r="U278" s="42"/>
      <c r="V278" s="42"/>
      <c r="W278" s="42"/>
      <c r="X278" s="42"/>
      <c r="Y278" s="42"/>
      <c r="Z278" s="42"/>
      <c r="AA278" s="42"/>
      <c r="AB278" s="23"/>
    </row>
    <row r="279" spans="1:28" ht="15.75" thickBot="1" x14ac:dyDescent="0.3">
      <c r="A279" s="23"/>
      <c r="B279" s="67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9"/>
      <c r="AB279" s="23"/>
    </row>
    <row r="280" spans="1:28" ht="51" customHeight="1" x14ac:dyDescent="0.3">
      <c r="A280" s="23"/>
      <c r="B280" s="55" t="s">
        <v>46</v>
      </c>
      <c r="C280" s="56"/>
      <c r="D280" s="57"/>
      <c r="E280" s="78" t="s">
        <v>47</v>
      </c>
      <c r="F280" s="79"/>
      <c r="G280" s="79"/>
      <c r="H280" s="79"/>
      <c r="I280" s="80"/>
      <c r="J280" s="58" t="str">
        <f>J85</f>
        <v>Recently Restocked</v>
      </c>
      <c r="K280" s="59"/>
      <c r="L280" s="19" t="s">
        <v>39</v>
      </c>
      <c r="M280" s="172" t="s">
        <v>522</v>
      </c>
      <c r="N280" s="173"/>
      <c r="O280" s="173"/>
      <c r="P280" s="173"/>
      <c r="Q280" s="173"/>
      <c r="R280" s="173"/>
      <c r="S280" s="173"/>
      <c r="T280" s="173"/>
      <c r="U280" s="173"/>
      <c r="V280" s="173"/>
      <c r="W280" s="173"/>
      <c r="X280" s="173"/>
      <c r="Y280" s="173"/>
      <c r="Z280" s="173"/>
      <c r="AA280" s="174"/>
      <c r="AB280" s="23"/>
    </row>
    <row r="281" spans="1:28" x14ac:dyDescent="0.25">
      <c r="A281" s="23"/>
      <c r="B281" s="41" t="s">
        <v>48</v>
      </c>
      <c r="C281" s="41"/>
      <c r="D281" s="41"/>
      <c r="E281" s="47" t="s">
        <v>51</v>
      </c>
      <c r="F281" s="48"/>
      <c r="G281" s="48"/>
      <c r="H281" s="48"/>
      <c r="I281" s="49"/>
      <c r="J281" s="47"/>
      <c r="K281" s="49"/>
      <c r="L281" s="12"/>
      <c r="M281" s="41" t="s">
        <v>461</v>
      </c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23"/>
    </row>
    <row r="282" spans="1:28" x14ac:dyDescent="0.25">
      <c r="A282" s="23"/>
      <c r="B282" s="41" t="s">
        <v>48</v>
      </c>
      <c r="C282" s="41"/>
      <c r="D282" s="41"/>
      <c r="E282" s="47" t="s">
        <v>51</v>
      </c>
      <c r="F282" s="48"/>
      <c r="G282" s="48"/>
      <c r="H282" s="48"/>
      <c r="I282" s="49"/>
      <c r="J282" s="47"/>
      <c r="K282" s="49"/>
      <c r="L282" s="12"/>
      <c r="M282" s="41" t="s">
        <v>462</v>
      </c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23"/>
    </row>
    <row r="283" spans="1:28" x14ac:dyDescent="0.25">
      <c r="A283" s="23"/>
      <c r="B283" s="41" t="s">
        <v>48</v>
      </c>
      <c r="C283" s="41"/>
      <c r="D283" s="41"/>
      <c r="E283" s="47" t="s">
        <v>51</v>
      </c>
      <c r="F283" s="48"/>
      <c r="G283" s="48"/>
      <c r="H283" s="48"/>
      <c r="I283" s="49"/>
      <c r="J283" s="47"/>
      <c r="K283" s="49"/>
      <c r="L283" s="12"/>
      <c r="M283" s="41" t="s">
        <v>463</v>
      </c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23"/>
    </row>
    <row r="284" spans="1:28" x14ac:dyDescent="0.25">
      <c r="A284" s="23"/>
      <c r="B284" s="41" t="s">
        <v>48</v>
      </c>
      <c r="C284" s="41"/>
      <c r="D284" s="41"/>
      <c r="E284" s="47" t="s">
        <v>51</v>
      </c>
      <c r="F284" s="48"/>
      <c r="G284" s="48"/>
      <c r="H284" s="48"/>
      <c r="I284" s="49"/>
      <c r="J284" s="47"/>
      <c r="K284" s="49"/>
      <c r="L284" s="12"/>
      <c r="M284" s="41" t="s">
        <v>464</v>
      </c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23"/>
    </row>
    <row r="285" spans="1:28" x14ac:dyDescent="0.25">
      <c r="A285" s="23"/>
      <c r="B285" s="41" t="s">
        <v>48</v>
      </c>
      <c r="C285" s="41"/>
      <c r="D285" s="41"/>
      <c r="E285" s="47" t="s">
        <v>51</v>
      </c>
      <c r="F285" s="48"/>
      <c r="G285" s="48"/>
      <c r="H285" s="48"/>
      <c r="I285" s="49"/>
      <c r="J285" s="47"/>
      <c r="K285" s="49"/>
      <c r="L285" s="12"/>
      <c r="M285" s="41" t="s">
        <v>465</v>
      </c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23"/>
    </row>
    <row r="286" spans="1:28" x14ac:dyDescent="0.25">
      <c r="A286" s="23"/>
      <c r="B286" s="41" t="s">
        <v>48</v>
      </c>
      <c r="C286" s="41"/>
      <c r="D286" s="41"/>
      <c r="E286" s="47" t="s">
        <v>51</v>
      </c>
      <c r="F286" s="48"/>
      <c r="G286" s="48"/>
      <c r="H286" s="48"/>
      <c r="I286" s="49"/>
      <c r="J286" s="53" t="s">
        <v>469</v>
      </c>
      <c r="K286" s="54"/>
      <c r="L286" s="12"/>
      <c r="M286" s="41" t="s">
        <v>521</v>
      </c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23"/>
    </row>
    <row r="287" spans="1:28" x14ac:dyDescent="0.25">
      <c r="A287" s="23"/>
      <c r="B287" s="41" t="s">
        <v>48</v>
      </c>
      <c r="C287" s="41"/>
      <c r="D287" s="41"/>
      <c r="E287" s="47" t="s">
        <v>51</v>
      </c>
      <c r="F287" s="48"/>
      <c r="G287" s="48"/>
      <c r="H287" s="48"/>
      <c r="I287" s="49"/>
      <c r="J287" s="53" t="s">
        <v>469</v>
      </c>
      <c r="K287" s="54"/>
      <c r="L287" s="12"/>
      <c r="M287" s="41" t="s">
        <v>510</v>
      </c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23"/>
    </row>
    <row r="288" spans="1:28" x14ac:dyDescent="0.25">
      <c r="A288" s="23"/>
      <c r="B288" s="41" t="s">
        <v>48</v>
      </c>
      <c r="C288" s="41"/>
      <c r="D288" s="41"/>
      <c r="E288" s="47" t="s">
        <v>51</v>
      </c>
      <c r="F288" s="48"/>
      <c r="G288" s="48"/>
      <c r="H288" s="48"/>
      <c r="I288" s="49"/>
      <c r="J288" s="53" t="s">
        <v>469</v>
      </c>
      <c r="K288" s="54"/>
      <c r="L288" s="12"/>
      <c r="M288" s="41" t="s">
        <v>511</v>
      </c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23"/>
    </row>
    <row r="289" spans="1:28" x14ac:dyDescent="0.25">
      <c r="A289" s="23"/>
      <c r="B289" s="41" t="s">
        <v>48</v>
      </c>
      <c r="C289" s="41"/>
      <c r="D289" s="41"/>
      <c r="E289" s="47" t="s">
        <v>51</v>
      </c>
      <c r="F289" s="48"/>
      <c r="G289" s="48"/>
      <c r="H289" s="48"/>
      <c r="I289" s="49"/>
      <c r="J289" s="47"/>
      <c r="K289" s="49"/>
      <c r="L289" s="33"/>
      <c r="M289" s="41" t="s">
        <v>466</v>
      </c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23"/>
    </row>
    <row r="290" spans="1:28" x14ac:dyDescent="0.25">
      <c r="A290" s="23"/>
      <c r="B290" s="42" t="s">
        <v>48</v>
      </c>
      <c r="C290" s="42"/>
      <c r="D290" s="42"/>
      <c r="E290" s="47" t="s">
        <v>51</v>
      </c>
      <c r="F290" s="48"/>
      <c r="G290" s="48"/>
      <c r="H290" s="48"/>
      <c r="I290" s="49"/>
      <c r="J290" s="47"/>
      <c r="K290" s="49"/>
      <c r="L290" s="28"/>
      <c r="M290" s="42" t="s">
        <v>467</v>
      </c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23"/>
    </row>
    <row r="291" spans="1:28" x14ac:dyDescent="0.25">
      <c r="A291" s="23"/>
      <c r="B291" s="41" t="s">
        <v>48</v>
      </c>
      <c r="C291" s="41"/>
      <c r="D291" s="41"/>
      <c r="E291" s="47" t="s">
        <v>51</v>
      </c>
      <c r="F291" s="48"/>
      <c r="G291" s="48"/>
      <c r="H291" s="48"/>
      <c r="I291" s="49"/>
      <c r="J291" s="66"/>
      <c r="K291" s="41"/>
      <c r="L291" s="33"/>
      <c r="M291" s="41" t="s">
        <v>523</v>
      </c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23"/>
    </row>
    <row r="292" spans="1:28" x14ac:dyDescent="0.25">
      <c r="A292" s="23"/>
      <c r="B292" s="41" t="s">
        <v>48</v>
      </c>
      <c r="C292" s="41"/>
      <c r="D292" s="41"/>
      <c r="E292" s="47" t="s">
        <v>51</v>
      </c>
      <c r="F292" s="48"/>
      <c r="G292" s="48"/>
      <c r="H292" s="48"/>
      <c r="I292" s="49"/>
      <c r="J292" s="66"/>
      <c r="K292" s="41"/>
      <c r="L292" s="33"/>
      <c r="M292" s="41" t="s">
        <v>524</v>
      </c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23"/>
    </row>
    <row r="293" spans="1:28" ht="15.75" thickBot="1" x14ac:dyDescent="0.3">
      <c r="A293" s="23"/>
      <c r="B293" s="41" t="s">
        <v>48</v>
      </c>
      <c r="C293" s="41"/>
      <c r="D293" s="41"/>
      <c r="E293" s="47" t="s">
        <v>51</v>
      </c>
      <c r="F293" s="48"/>
      <c r="G293" s="48"/>
      <c r="H293" s="48"/>
      <c r="I293" s="49"/>
      <c r="J293" s="66"/>
      <c r="K293" s="41"/>
      <c r="L293" s="33"/>
      <c r="M293" s="41" t="s">
        <v>525</v>
      </c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23"/>
    </row>
    <row r="294" spans="1:28" ht="15.75" thickBot="1" x14ac:dyDescent="0.3">
      <c r="A294" s="23"/>
      <c r="B294" s="67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9"/>
      <c r="AB294" s="23"/>
    </row>
    <row r="295" spans="1:28" ht="51" customHeight="1" x14ac:dyDescent="0.3">
      <c r="A295" s="23"/>
      <c r="B295" s="55" t="s">
        <v>46</v>
      </c>
      <c r="C295" s="56"/>
      <c r="D295" s="57"/>
      <c r="E295" s="78" t="s">
        <v>47</v>
      </c>
      <c r="F295" s="79"/>
      <c r="G295" s="79"/>
      <c r="H295" s="79"/>
      <c r="I295" s="79"/>
      <c r="J295" s="58" t="str">
        <f>J85</f>
        <v>Recently Restocked</v>
      </c>
      <c r="K295" s="59"/>
      <c r="L295" s="18" t="s">
        <v>39</v>
      </c>
      <c r="M295" s="172" t="s">
        <v>460</v>
      </c>
      <c r="N295" s="173"/>
      <c r="O295" s="173"/>
      <c r="P295" s="173"/>
      <c r="Q295" s="173"/>
      <c r="R295" s="173"/>
      <c r="S295" s="173"/>
      <c r="T295" s="173"/>
      <c r="U295" s="173"/>
      <c r="V295" s="173"/>
      <c r="W295" s="173"/>
      <c r="X295" s="173"/>
      <c r="Y295" s="173"/>
      <c r="Z295" s="173"/>
      <c r="AA295" s="174"/>
      <c r="AB295" s="23"/>
    </row>
    <row r="296" spans="1:28" x14ac:dyDescent="0.25">
      <c r="A296" s="23"/>
      <c r="B296" s="41" t="s">
        <v>234</v>
      </c>
      <c r="C296" s="41"/>
      <c r="D296" s="41"/>
      <c r="E296" s="47" t="s">
        <v>51</v>
      </c>
      <c r="F296" s="48"/>
      <c r="G296" s="48"/>
      <c r="H296" s="48"/>
      <c r="I296" s="49"/>
      <c r="J296" s="47"/>
      <c r="K296" s="49"/>
      <c r="L296" s="12"/>
      <c r="M296" s="41" t="s">
        <v>445</v>
      </c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23"/>
    </row>
    <row r="297" spans="1:28" x14ac:dyDescent="0.25">
      <c r="A297" s="23"/>
      <c r="B297" s="41" t="s">
        <v>234</v>
      </c>
      <c r="C297" s="41"/>
      <c r="D297" s="41"/>
      <c r="E297" s="47" t="s">
        <v>146</v>
      </c>
      <c r="F297" s="48"/>
      <c r="G297" s="48"/>
      <c r="H297" s="48"/>
      <c r="I297" s="49"/>
      <c r="J297" s="47"/>
      <c r="K297" s="49"/>
      <c r="L297" s="12"/>
      <c r="M297" s="41" t="s">
        <v>446</v>
      </c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23"/>
    </row>
    <row r="298" spans="1:28" x14ac:dyDescent="0.25">
      <c r="A298" s="23"/>
      <c r="B298" s="41" t="s">
        <v>234</v>
      </c>
      <c r="C298" s="41"/>
      <c r="D298" s="41"/>
      <c r="E298" s="47" t="s">
        <v>65</v>
      </c>
      <c r="F298" s="48"/>
      <c r="G298" s="48"/>
      <c r="H298" s="48"/>
      <c r="I298" s="49"/>
      <c r="J298" s="47"/>
      <c r="K298" s="49"/>
      <c r="L298" s="12"/>
      <c r="M298" s="41" t="s">
        <v>447</v>
      </c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23"/>
    </row>
    <row r="299" spans="1:28" x14ac:dyDescent="0.25">
      <c r="A299" s="23"/>
      <c r="B299" s="41" t="s">
        <v>234</v>
      </c>
      <c r="C299" s="41"/>
      <c r="D299" s="41"/>
      <c r="E299" s="47" t="s">
        <v>148</v>
      </c>
      <c r="F299" s="48"/>
      <c r="G299" s="48"/>
      <c r="H299" s="48"/>
      <c r="I299" s="49"/>
      <c r="J299" s="47"/>
      <c r="K299" s="49"/>
      <c r="L299" s="12"/>
      <c r="M299" s="41" t="s">
        <v>448</v>
      </c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23"/>
    </row>
    <row r="300" spans="1:28" x14ac:dyDescent="0.25">
      <c r="A300" s="23"/>
      <c r="B300" s="41" t="s">
        <v>234</v>
      </c>
      <c r="C300" s="41"/>
      <c r="D300" s="41"/>
      <c r="E300" s="47" t="s">
        <v>52</v>
      </c>
      <c r="F300" s="48"/>
      <c r="G300" s="48"/>
      <c r="H300" s="48"/>
      <c r="I300" s="49"/>
      <c r="J300" s="47"/>
      <c r="K300" s="49"/>
      <c r="L300" s="29" t="s">
        <v>531</v>
      </c>
      <c r="M300" s="41" t="s">
        <v>449</v>
      </c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23"/>
    </row>
    <row r="301" spans="1:28" x14ac:dyDescent="0.25">
      <c r="A301" s="23"/>
      <c r="B301" s="41" t="s">
        <v>234</v>
      </c>
      <c r="C301" s="41"/>
      <c r="D301" s="41"/>
      <c r="E301" s="47" t="s">
        <v>73</v>
      </c>
      <c r="F301" s="48"/>
      <c r="G301" s="48"/>
      <c r="H301" s="48"/>
      <c r="I301" s="49"/>
      <c r="J301" s="47"/>
      <c r="K301" s="49"/>
      <c r="L301" s="12"/>
      <c r="M301" s="41" t="s">
        <v>450</v>
      </c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23"/>
    </row>
    <row r="302" spans="1:28" x14ac:dyDescent="0.25">
      <c r="A302" s="23"/>
      <c r="B302" s="41" t="s">
        <v>234</v>
      </c>
      <c r="C302" s="41"/>
      <c r="D302" s="41"/>
      <c r="E302" s="47" t="s">
        <v>74</v>
      </c>
      <c r="F302" s="48"/>
      <c r="G302" s="48"/>
      <c r="H302" s="48"/>
      <c r="I302" s="49"/>
      <c r="J302" s="47"/>
      <c r="K302" s="49"/>
      <c r="L302" s="12"/>
      <c r="M302" s="41" t="s">
        <v>451</v>
      </c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23"/>
    </row>
    <row r="303" spans="1:28" x14ac:dyDescent="0.25">
      <c r="A303" s="23"/>
      <c r="B303" s="41" t="s">
        <v>234</v>
      </c>
      <c r="C303" s="41"/>
      <c r="D303" s="41"/>
      <c r="E303" s="47" t="s">
        <v>79</v>
      </c>
      <c r="F303" s="48"/>
      <c r="G303" s="48"/>
      <c r="H303" s="48"/>
      <c r="I303" s="49"/>
      <c r="J303" s="47"/>
      <c r="K303" s="49"/>
      <c r="L303" s="12"/>
      <c r="M303" s="41" t="s">
        <v>452</v>
      </c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23"/>
    </row>
    <row r="304" spans="1:28" x14ac:dyDescent="0.25">
      <c r="A304" s="23"/>
      <c r="B304" s="41" t="s">
        <v>234</v>
      </c>
      <c r="C304" s="41"/>
      <c r="D304" s="41"/>
      <c r="E304" s="47" t="s">
        <v>437</v>
      </c>
      <c r="F304" s="48"/>
      <c r="G304" s="48"/>
      <c r="H304" s="48"/>
      <c r="I304" s="49"/>
      <c r="J304" s="47"/>
      <c r="K304" s="49"/>
      <c r="L304" s="29" t="s">
        <v>531</v>
      </c>
      <c r="M304" s="41" t="s">
        <v>453</v>
      </c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23"/>
    </row>
    <row r="305" spans="1:28" x14ac:dyDescent="0.25">
      <c r="A305" s="23"/>
      <c r="B305" s="41" t="s">
        <v>234</v>
      </c>
      <c r="C305" s="41"/>
      <c r="D305" s="41"/>
      <c r="E305" s="47" t="s">
        <v>81</v>
      </c>
      <c r="F305" s="48"/>
      <c r="G305" s="48"/>
      <c r="H305" s="48"/>
      <c r="I305" s="49"/>
      <c r="J305" s="47"/>
      <c r="K305" s="49"/>
      <c r="L305" s="12"/>
      <c r="M305" s="41" t="s">
        <v>454</v>
      </c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23"/>
    </row>
    <row r="306" spans="1:28" x14ac:dyDescent="0.25">
      <c r="A306" s="23"/>
      <c r="B306" s="41" t="s">
        <v>234</v>
      </c>
      <c r="C306" s="41"/>
      <c r="D306" s="41"/>
      <c r="E306" s="47" t="s">
        <v>84</v>
      </c>
      <c r="F306" s="48"/>
      <c r="G306" s="48"/>
      <c r="H306" s="48"/>
      <c r="I306" s="49"/>
      <c r="J306" s="47"/>
      <c r="K306" s="49"/>
      <c r="L306" s="12"/>
      <c r="M306" s="41" t="s">
        <v>455</v>
      </c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23"/>
    </row>
    <row r="307" spans="1:28" x14ac:dyDescent="0.25">
      <c r="A307" s="23"/>
      <c r="B307" s="41" t="s">
        <v>234</v>
      </c>
      <c r="C307" s="41"/>
      <c r="D307" s="41"/>
      <c r="E307" s="47" t="s">
        <v>444</v>
      </c>
      <c r="F307" s="48"/>
      <c r="G307" s="48"/>
      <c r="H307" s="48"/>
      <c r="I307" s="49"/>
      <c r="J307" s="47"/>
      <c r="K307" s="49"/>
      <c r="L307" s="12"/>
      <c r="M307" s="41" t="s">
        <v>456</v>
      </c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23"/>
    </row>
    <row r="308" spans="1:28" ht="15.75" thickBot="1" x14ac:dyDescent="0.3">
      <c r="A308" s="23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 t="s">
        <v>38</v>
      </c>
      <c r="X308" s="64"/>
      <c r="Y308" s="84">
        <f>SUM(L86:S90)+SUM(L93:S124)+SUM(L137:S150)+SUM(L168:S191)+SUM(L194:S203)+SUM(L206:S221)+SUM(L224:S236)+SUM(L239:S247)+SUM(L250:S259)+SUM(L261:S269)+SUM(L272:S278)+SUM(L281:L293)+SUM(L296:L307)+SUM(L153:S165)+SUM(L127:O134)+SUM(B50:D63)+SUM(L75:S83)+B69</f>
        <v>0</v>
      </c>
      <c r="Z308" s="85"/>
      <c r="AA308" s="86"/>
      <c r="AB308" s="23"/>
    </row>
    <row r="309" spans="1:28" x14ac:dyDescent="0.2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</row>
    <row r="310" spans="1:28" ht="6.95" customHeight="1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</row>
    <row r="311" spans="1:28" ht="9.9499999999999993" customHeight="1" x14ac:dyDescent="0.25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</row>
    <row r="312" spans="1:28" ht="36" customHeight="1" x14ac:dyDescent="0.3">
      <c r="A312" s="87"/>
      <c r="B312" s="64"/>
      <c r="C312" s="64"/>
      <c r="D312" s="64"/>
      <c r="E312" s="125" t="s">
        <v>235</v>
      </c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64"/>
      <c r="T312" s="64"/>
      <c r="U312" s="64"/>
      <c r="V312" s="64"/>
      <c r="W312" s="64"/>
      <c r="X312" s="64"/>
      <c r="Y312" s="64"/>
      <c r="Z312" s="64"/>
      <c r="AA312" s="64"/>
      <c r="AB312" s="87"/>
    </row>
    <row r="313" spans="1:28" x14ac:dyDescent="0.25">
      <c r="A313" s="87"/>
      <c r="B313" s="64" t="s">
        <v>236</v>
      </c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3" t="s">
        <v>237</v>
      </c>
      <c r="R313" s="3" t="s">
        <v>238</v>
      </c>
      <c r="S313" s="3" t="s">
        <v>239</v>
      </c>
      <c r="T313" s="3" t="s">
        <v>240</v>
      </c>
      <c r="U313" s="3" t="s">
        <v>241</v>
      </c>
      <c r="V313" s="3" t="s">
        <v>242</v>
      </c>
      <c r="W313" s="64"/>
      <c r="X313" s="127" t="s">
        <v>243</v>
      </c>
      <c r="Y313" s="127"/>
      <c r="Z313" s="127" t="s">
        <v>244</v>
      </c>
      <c r="AA313" s="127"/>
      <c r="AB313" s="87"/>
    </row>
    <row r="314" spans="1:28" x14ac:dyDescent="0.25">
      <c r="A314" s="87"/>
      <c r="B314" s="39" t="s">
        <v>439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12"/>
      <c r="R314" s="29" t="s">
        <v>531</v>
      </c>
      <c r="S314" s="12"/>
      <c r="T314" s="29" t="s">
        <v>531</v>
      </c>
      <c r="U314" s="12"/>
      <c r="V314" s="12"/>
      <c r="W314" s="64"/>
      <c r="X314" s="40">
        <v>20</v>
      </c>
      <c r="Y314" s="40"/>
      <c r="Z314" s="40">
        <v>12</v>
      </c>
      <c r="AA314" s="40"/>
      <c r="AB314" s="87"/>
    </row>
    <row r="315" spans="1:28" x14ac:dyDescent="0.25">
      <c r="A315" s="87"/>
      <c r="B315" s="39" t="s">
        <v>440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12"/>
      <c r="R315" s="12"/>
      <c r="S315" s="12"/>
      <c r="T315" s="12"/>
      <c r="U315" s="12"/>
      <c r="V315" s="12"/>
      <c r="W315" s="64"/>
      <c r="X315" s="40">
        <v>20</v>
      </c>
      <c r="Y315" s="40"/>
      <c r="Z315" s="40">
        <v>12</v>
      </c>
      <c r="AA315" s="40"/>
      <c r="AB315" s="87"/>
    </row>
    <row r="316" spans="1:28" x14ac:dyDescent="0.25">
      <c r="A316" s="87"/>
      <c r="B316" s="39" t="s">
        <v>441</v>
      </c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12"/>
      <c r="R316" s="12"/>
      <c r="S316" s="29" t="s">
        <v>531</v>
      </c>
      <c r="T316" s="12"/>
      <c r="U316" s="12"/>
      <c r="V316" s="12"/>
      <c r="W316" s="64"/>
      <c r="X316" s="40">
        <v>20</v>
      </c>
      <c r="Y316" s="40"/>
      <c r="Z316" s="40">
        <v>12</v>
      </c>
      <c r="AA316" s="40"/>
      <c r="AB316" s="87"/>
    </row>
    <row r="317" spans="1:28" x14ac:dyDescent="0.25">
      <c r="A317" s="87"/>
      <c r="B317" s="39" t="s">
        <v>442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12"/>
      <c r="R317" s="12"/>
      <c r="S317" s="12"/>
      <c r="T317" s="12"/>
      <c r="U317" s="12"/>
      <c r="V317" s="12"/>
      <c r="W317" s="64"/>
      <c r="X317" s="40">
        <v>15</v>
      </c>
      <c r="Y317" s="40"/>
      <c r="Z317" s="40">
        <v>10</v>
      </c>
      <c r="AA317" s="40"/>
      <c r="AB317" s="87"/>
    </row>
    <row r="318" spans="1:28" x14ac:dyDescent="0.25">
      <c r="A318" s="87"/>
      <c r="B318" s="39" t="s">
        <v>443</v>
      </c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12"/>
      <c r="R318" s="12"/>
      <c r="S318" s="12"/>
      <c r="T318" s="12"/>
      <c r="U318" s="12"/>
      <c r="V318" s="12"/>
      <c r="W318" s="64"/>
      <c r="X318" s="40">
        <v>15</v>
      </c>
      <c r="Y318" s="40"/>
      <c r="Z318" s="40">
        <v>10</v>
      </c>
      <c r="AA318" s="40"/>
      <c r="AB318" s="87"/>
    </row>
    <row r="319" spans="1:28" x14ac:dyDescent="0.25">
      <c r="A319" s="87"/>
      <c r="B319" s="139" t="s">
        <v>245</v>
      </c>
      <c r="C319" s="139"/>
      <c r="D319" s="127" t="s">
        <v>246</v>
      </c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64"/>
      <c r="X319" s="126"/>
      <c r="Y319" s="126"/>
      <c r="Z319" s="126"/>
      <c r="AA319" s="126"/>
      <c r="AB319" s="87"/>
    </row>
    <row r="320" spans="1:28" x14ac:dyDescent="0.25">
      <c r="A320" s="87"/>
      <c r="B320" s="138"/>
      <c r="C320" s="138"/>
      <c r="D320" s="39" t="s">
        <v>247</v>
      </c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64"/>
      <c r="X320" s="40">
        <v>25</v>
      </c>
      <c r="Y320" s="40"/>
      <c r="Z320" s="40">
        <v>15</v>
      </c>
      <c r="AA320" s="40"/>
      <c r="AB320" s="87"/>
    </row>
    <row r="321" spans="1:28" x14ac:dyDescent="0.25">
      <c r="A321" s="87"/>
      <c r="B321" s="138"/>
      <c r="C321" s="138"/>
      <c r="D321" s="39" t="s">
        <v>512</v>
      </c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64"/>
      <c r="X321" s="40">
        <v>25</v>
      </c>
      <c r="Y321" s="40"/>
      <c r="Z321" s="40">
        <v>15</v>
      </c>
      <c r="AA321" s="40"/>
      <c r="AB321" s="87"/>
    </row>
    <row r="322" spans="1:28" x14ac:dyDescent="0.25">
      <c r="A322" s="87"/>
      <c r="B322" s="138"/>
      <c r="C322" s="138"/>
      <c r="D322" s="39" t="s">
        <v>248</v>
      </c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64"/>
      <c r="X322" s="40">
        <v>25</v>
      </c>
      <c r="Y322" s="40"/>
      <c r="Z322" s="40">
        <v>15</v>
      </c>
      <c r="AA322" s="40"/>
      <c r="AB322" s="87"/>
    </row>
    <row r="323" spans="1:28" x14ac:dyDescent="0.25">
      <c r="A323" s="87"/>
      <c r="B323" s="138"/>
      <c r="C323" s="138"/>
      <c r="D323" s="39" t="s">
        <v>249</v>
      </c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64"/>
      <c r="X323" s="40">
        <v>25</v>
      </c>
      <c r="Y323" s="40"/>
      <c r="Z323" s="40">
        <v>15</v>
      </c>
      <c r="AA323" s="40"/>
      <c r="AB323" s="87"/>
    </row>
    <row r="324" spans="1:28" x14ac:dyDescent="0.25">
      <c r="A324" s="87"/>
      <c r="B324" s="138"/>
      <c r="C324" s="138"/>
      <c r="D324" s="39" t="s">
        <v>513</v>
      </c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64"/>
      <c r="X324" s="40">
        <v>25</v>
      </c>
      <c r="Y324" s="40"/>
      <c r="Z324" s="40">
        <v>15</v>
      </c>
      <c r="AA324" s="40"/>
      <c r="AB324" s="87"/>
    </row>
    <row r="325" spans="1:28" x14ac:dyDescent="0.25">
      <c r="A325" s="87"/>
      <c r="B325" s="138"/>
      <c r="C325" s="138"/>
      <c r="D325" s="39" t="s">
        <v>250</v>
      </c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64"/>
      <c r="X325" s="40">
        <v>19.989999999999998</v>
      </c>
      <c r="Y325" s="40"/>
      <c r="Z325" s="40">
        <v>12</v>
      </c>
      <c r="AA325" s="40"/>
      <c r="AB325" s="87"/>
    </row>
    <row r="326" spans="1:28" x14ac:dyDescent="0.25">
      <c r="A326" s="87"/>
      <c r="B326" s="138"/>
      <c r="C326" s="138"/>
      <c r="D326" s="39" t="s">
        <v>251</v>
      </c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64"/>
      <c r="X326" s="40">
        <v>19.989999999999998</v>
      </c>
      <c r="Y326" s="40"/>
      <c r="Z326" s="40">
        <v>12</v>
      </c>
      <c r="AA326" s="40"/>
      <c r="AB326" s="87"/>
    </row>
    <row r="327" spans="1:28" ht="9.9499999999999993" customHeight="1" x14ac:dyDescent="0.25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</row>
    <row r="328" spans="1:28" ht="6.95" customHeight="1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</row>
    <row r="329" spans="1:28" ht="6.95" customHeight="1" x14ac:dyDescent="0.2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</row>
    <row r="330" spans="1:28" x14ac:dyDescent="0.25">
      <c r="A330" s="76"/>
      <c r="B330" s="129" t="s">
        <v>253</v>
      </c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  <c r="AA330" s="129"/>
      <c r="AB330" s="76"/>
    </row>
    <row r="331" spans="1:28" x14ac:dyDescent="0.25">
      <c r="A331" s="76"/>
      <c r="B331" s="130" t="s">
        <v>254</v>
      </c>
      <c r="C331" s="130"/>
      <c r="D331" s="130"/>
      <c r="E331" s="130"/>
      <c r="F331" s="130"/>
      <c r="G331" s="130"/>
      <c r="H331" s="130"/>
      <c r="I331" s="130"/>
      <c r="J331" s="130"/>
      <c r="K331" s="131" t="s">
        <v>255</v>
      </c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  <c r="AA331" s="131"/>
      <c r="AB331" s="76"/>
    </row>
    <row r="332" spans="1:28" x14ac:dyDescent="0.25">
      <c r="A332" s="76"/>
      <c r="B332" s="43"/>
      <c r="C332" s="43"/>
      <c r="D332" s="132" t="s">
        <v>256</v>
      </c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76"/>
    </row>
    <row r="333" spans="1:28" x14ac:dyDescent="0.25">
      <c r="A333" s="76"/>
      <c r="B333" s="64" t="s">
        <v>258</v>
      </c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76"/>
    </row>
    <row r="334" spans="1:28" x14ac:dyDescent="0.25">
      <c r="A334" s="76"/>
      <c r="B334" s="129" t="s">
        <v>252</v>
      </c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  <c r="AA334" s="129"/>
      <c r="AB334" s="76"/>
    </row>
    <row r="335" spans="1:28" x14ac:dyDescent="0.25">
      <c r="A335" s="76"/>
      <c r="B335" s="130"/>
      <c r="C335" s="130"/>
      <c r="D335" s="130"/>
      <c r="E335" s="130"/>
      <c r="F335" s="130"/>
      <c r="G335" s="130"/>
      <c r="H335" s="130"/>
      <c r="I335" s="130"/>
      <c r="J335" s="130"/>
      <c r="K335" s="131" t="s">
        <v>255</v>
      </c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  <c r="AA335" s="131"/>
      <c r="AB335" s="76"/>
    </row>
    <row r="336" spans="1:28" x14ac:dyDescent="0.25">
      <c r="A336" s="76"/>
      <c r="B336" s="43"/>
      <c r="C336" s="43"/>
      <c r="D336" s="132" t="s">
        <v>257</v>
      </c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  <c r="AB336" s="76"/>
    </row>
    <row r="337" spans="1:28" x14ac:dyDescent="0.25">
      <c r="A337" s="76"/>
      <c r="B337" s="64" t="s">
        <v>259</v>
      </c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76"/>
    </row>
    <row r="338" spans="1:28" ht="6.95" customHeight="1" x14ac:dyDescent="0.2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</row>
    <row r="339" spans="1:28" ht="6.95" customHeight="1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</row>
    <row r="340" spans="1:28" ht="6.95" customHeight="1" x14ac:dyDescent="0.25">
      <c r="A340" s="128"/>
      <c r="B340" s="128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8"/>
      <c r="AA340" s="128"/>
      <c r="AB340" s="128"/>
    </row>
    <row r="341" spans="1:28" x14ac:dyDescent="0.25">
      <c r="A341" s="13"/>
      <c r="B341" s="136" t="s">
        <v>262</v>
      </c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7"/>
      <c r="V341" s="41" t="s">
        <v>260</v>
      </c>
      <c r="W341" s="41"/>
      <c r="X341" s="10"/>
      <c r="Y341" s="135"/>
      <c r="Z341" s="8" t="s">
        <v>261</v>
      </c>
      <c r="AA341" s="10"/>
      <c r="AB341" s="13"/>
    </row>
    <row r="342" spans="1:28" x14ac:dyDescent="0.25">
      <c r="A342" s="13"/>
      <c r="B342" s="136" t="s">
        <v>263</v>
      </c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7"/>
      <c r="V342" s="41" t="s">
        <v>260</v>
      </c>
      <c r="W342" s="41"/>
      <c r="X342" s="10"/>
      <c r="Y342" s="135"/>
      <c r="Z342" s="8" t="s">
        <v>261</v>
      </c>
      <c r="AA342" s="10"/>
      <c r="AB342" s="13"/>
    </row>
    <row r="343" spans="1:28" x14ac:dyDescent="0.25">
      <c r="A343" s="141" t="s">
        <v>264</v>
      </c>
      <c r="B343" s="133" t="s">
        <v>264</v>
      </c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"/>
    </row>
    <row r="344" spans="1:28" ht="30" customHeight="1" x14ac:dyDescent="0.25">
      <c r="A344" s="141"/>
      <c r="B344" s="134" t="s">
        <v>265</v>
      </c>
      <c r="C344" s="134"/>
      <c r="D344" s="134" t="s">
        <v>266</v>
      </c>
      <c r="E344" s="134"/>
      <c r="F344" s="134" t="s">
        <v>267</v>
      </c>
      <c r="G344" s="134"/>
      <c r="H344" s="134" t="s">
        <v>268</v>
      </c>
      <c r="I344" s="134"/>
      <c r="J344" s="134" t="s">
        <v>269</v>
      </c>
      <c r="K344" s="134"/>
      <c r="L344" s="134"/>
      <c r="M344" s="134"/>
      <c r="N344" s="134" t="s">
        <v>270</v>
      </c>
      <c r="O344" s="134"/>
      <c r="P344" s="134"/>
      <c r="Q344" s="134"/>
      <c r="R344" s="134" t="s">
        <v>271</v>
      </c>
      <c r="S344" s="134"/>
      <c r="T344" s="134" t="s">
        <v>272</v>
      </c>
      <c r="U344" s="134"/>
      <c r="V344" s="134" t="s">
        <v>273</v>
      </c>
      <c r="W344" s="134"/>
      <c r="X344" s="64"/>
      <c r="Y344" s="64"/>
      <c r="Z344" s="64"/>
      <c r="AA344" s="64"/>
      <c r="AB344" s="141" t="s">
        <v>264</v>
      </c>
    </row>
    <row r="345" spans="1:28" x14ac:dyDescent="0.25">
      <c r="A345" s="141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64"/>
      <c r="Y345" s="64"/>
      <c r="Z345" s="64"/>
      <c r="AA345" s="64"/>
      <c r="AB345" s="141"/>
    </row>
    <row r="346" spans="1:28" ht="6.95" customHeight="1" x14ac:dyDescent="0.25">
      <c r="A346" s="141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141"/>
    </row>
    <row r="347" spans="1:28" x14ac:dyDescent="0.25">
      <c r="A347" s="141"/>
      <c r="B347" s="88" t="s">
        <v>274</v>
      </c>
      <c r="C347" s="88"/>
      <c r="D347" s="88"/>
      <c r="E347" s="88" t="s">
        <v>275</v>
      </c>
      <c r="F347" s="88"/>
      <c r="G347" s="88"/>
      <c r="H347" s="88" t="s">
        <v>276</v>
      </c>
      <c r="I347" s="88"/>
      <c r="J347" s="88"/>
      <c r="K347" s="64"/>
      <c r="L347" s="64"/>
      <c r="M347" s="64"/>
      <c r="N347" s="64"/>
      <c r="O347" s="64"/>
      <c r="P347" s="64"/>
      <c r="Q347" s="64"/>
      <c r="R347" s="88" t="s">
        <v>277</v>
      </c>
      <c r="S347" s="88"/>
      <c r="T347" s="88"/>
      <c r="U347" s="88"/>
      <c r="V347" s="88"/>
      <c r="W347" s="88" t="s">
        <v>278</v>
      </c>
      <c r="X347" s="88"/>
      <c r="Y347" s="88"/>
      <c r="Z347" s="88"/>
      <c r="AA347" s="88"/>
      <c r="AB347" s="141"/>
    </row>
    <row r="348" spans="1:28" x14ac:dyDescent="0.25">
      <c r="A348" s="141"/>
      <c r="B348" s="43"/>
      <c r="C348" s="43"/>
      <c r="D348" s="43"/>
      <c r="E348" s="43"/>
      <c r="F348" s="43"/>
      <c r="G348" s="43"/>
      <c r="H348" s="43"/>
      <c r="I348" s="43"/>
      <c r="J348" s="43"/>
      <c r="K348" s="64"/>
      <c r="L348" s="64"/>
      <c r="M348" s="64"/>
      <c r="N348" s="64"/>
      <c r="O348" s="64"/>
      <c r="P348" s="64"/>
      <c r="Q348" s="64"/>
      <c r="R348" s="41">
        <f>SUM(B345:W345)</f>
        <v>0</v>
      </c>
      <c r="S348" s="41"/>
      <c r="T348" s="41"/>
      <c r="U348" s="41"/>
      <c r="V348" s="41"/>
      <c r="W348" s="41">
        <f>SUM(B348:J348)</f>
        <v>0</v>
      </c>
      <c r="X348" s="41"/>
      <c r="Y348" s="41"/>
      <c r="Z348" s="41"/>
      <c r="AA348" s="41"/>
      <c r="AB348" s="141"/>
    </row>
    <row r="349" spans="1:28" x14ac:dyDescent="0.25">
      <c r="A349" s="141"/>
      <c r="B349" s="133" t="s">
        <v>279</v>
      </c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41"/>
    </row>
    <row r="350" spans="1:28" x14ac:dyDescent="0.25">
      <c r="A350" s="141"/>
      <c r="B350" s="41" t="s">
        <v>280</v>
      </c>
      <c r="C350" s="41"/>
      <c r="D350" s="41"/>
      <c r="E350" s="41" t="s">
        <v>281</v>
      </c>
      <c r="F350" s="41"/>
      <c r="G350" s="41"/>
      <c r="H350" s="41" t="s">
        <v>282</v>
      </c>
      <c r="I350" s="41"/>
      <c r="J350" s="41"/>
      <c r="K350" s="41" t="s">
        <v>283</v>
      </c>
      <c r="L350" s="41"/>
      <c r="M350" s="41"/>
      <c r="N350" s="64"/>
      <c r="O350" s="64"/>
      <c r="P350" s="64"/>
      <c r="Q350" s="64"/>
      <c r="R350" s="64"/>
      <c r="S350" s="64"/>
      <c r="T350" s="64"/>
      <c r="U350" s="64"/>
      <c r="V350" s="64"/>
      <c r="W350" s="41" t="s">
        <v>284</v>
      </c>
      <c r="X350" s="41"/>
      <c r="Y350" s="41"/>
      <c r="Z350" s="41"/>
      <c r="AA350" s="41"/>
      <c r="AB350" s="141"/>
    </row>
    <row r="351" spans="1:28" x14ac:dyDescent="0.25">
      <c r="A351" s="141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64"/>
      <c r="O351" s="64"/>
      <c r="P351" s="64"/>
      <c r="Q351" s="64"/>
      <c r="R351" s="64"/>
      <c r="S351" s="64"/>
      <c r="T351" s="64"/>
      <c r="U351" s="64"/>
      <c r="V351" s="64"/>
      <c r="W351" s="41">
        <f>SUM(B351:M351)</f>
        <v>0</v>
      </c>
      <c r="X351" s="41"/>
      <c r="Y351" s="41"/>
      <c r="Z351" s="41"/>
      <c r="AA351" s="41"/>
      <c r="AB351" s="141"/>
    </row>
    <row r="352" spans="1:28" x14ac:dyDescent="0.25">
      <c r="A352" s="141"/>
      <c r="B352" s="133" t="s">
        <v>287</v>
      </c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41"/>
    </row>
    <row r="353" spans="1:28" x14ac:dyDescent="0.25">
      <c r="A353" s="141"/>
      <c r="B353" s="41" t="s">
        <v>265</v>
      </c>
      <c r="C353" s="41"/>
      <c r="D353" s="41"/>
      <c r="E353" s="41" t="s">
        <v>267</v>
      </c>
      <c r="F353" s="41"/>
      <c r="G353" s="41"/>
      <c r="H353" s="41" t="s">
        <v>268</v>
      </c>
      <c r="I353" s="41"/>
      <c r="J353" s="41"/>
      <c r="K353" s="63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5"/>
      <c r="W353" s="88" t="s">
        <v>285</v>
      </c>
      <c r="X353" s="88"/>
      <c r="Y353" s="88"/>
      <c r="Z353" s="88"/>
      <c r="AA353" s="88"/>
      <c r="AB353" s="141"/>
    </row>
    <row r="354" spans="1:28" x14ac:dyDescent="0.25">
      <c r="A354" s="141"/>
      <c r="B354" s="43"/>
      <c r="C354" s="43"/>
      <c r="D354" s="43"/>
      <c r="E354" s="43"/>
      <c r="F354" s="43"/>
      <c r="G354" s="43"/>
      <c r="H354" s="43"/>
      <c r="I354" s="43"/>
      <c r="J354" s="43"/>
      <c r="K354" s="63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5"/>
      <c r="W354" s="41">
        <f>SUM(B354:J354)</f>
        <v>0</v>
      </c>
      <c r="X354" s="41"/>
      <c r="Y354" s="41"/>
      <c r="Z354" s="41"/>
      <c r="AA354" s="41"/>
      <c r="AB354" s="141"/>
    </row>
    <row r="355" spans="1:28" x14ac:dyDescent="0.25">
      <c r="A355" s="141"/>
      <c r="B355" s="133" t="s">
        <v>286</v>
      </c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41"/>
    </row>
    <row r="356" spans="1:28" x14ac:dyDescent="0.25">
      <c r="A356" s="141"/>
      <c r="B356" s="41" t="s">
        <v>289</v>
      </c>
      <c r="C356" s="41"/>
      <c r="D356" s="41"/>
      <c r="E356" s="41" t="s">
        <v>290</v>
      </c>
      <c r="F356" s="41"/>
      <c r="G356" s="41"/>
      <c r="H356" s="41"/>
      <c r="I356" s="41"/>
      <c r="J356" s="41"/>
      <c r="K356" s="41" t="s">
        <v>291</v>
      </c>
      <c r="L356" s="41"/>
      <c r="M356" s="41"/>
      <c r="N356" s="41" t="s">
        <v>292</v>
      </c>
      <c r="O356" s="41"/>
      <c r="P356" s="41"/>
      <c r="Q356" s="41" t="s">
        <v>293</v>
      </c>
      <c r="R356" s="41"/>
      <c r="S356" s="41"/>
      <c r="T356" s="41" t="s">
        <v>294</v>
      </c>
      <c r="U356" s="41"/>
      <c r="V356" s="41"/>
      <c r="W356" s="41" t="s">
        <v>288</v>
      </c>
      <c r="X356" s="41"/>
      <c r="Y356" s="41"/>
      <c r="Z356" s="41"/>
      <c r="AA356" s="41"/>
      <c r="AB356" s="141"/>
    </row>
    <row r="357" spans="1:28" x14ac:dyDescent="0.25">
      <c r="A357" s="141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1">
        <f>SUM(B357:V357)</f>
        <v>0</v>
      </c>
      <c r="X357" s="41"/>
      <c r="Y357" s="41"/>
      <c r="Z357" s="41"/>
      <c r="AA357" s="41"/>
      <c r="AB357" s="141"/>
    </row>
    <row r="358" spans="1:28" x14ac:dyDescent="0.25">
      <c r="A358" s="141"/>
      <c r="B358" s="140" t="s">
        <v>295</v>
      </c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  <c r="AB358" s="141"/>
    </row>
    <row r="359" spans="1:28" x14ac:dyDescent="0.25">
      <c r="A359" s="141"/>
      <c r="B359" s="41" t="s">
        <v>296</v>
      </c>
      <c r="C359" s="41"/>
      <c r="D359" s="41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41" t="s">
        <v>298</v>
      </c>
      <c r="X359" s="41"/>
      <c r="Y359" s="41"/>
      <c r="Z359" s="41"/>
      <c r="AA359" s="41"/>
      <c r="AB359" s="141"/>
    </row>
    <row r="360" spans="1:28" x14ac:dyDescent="0.25">
      <c r="A360" s="141"/>
      <c r="B360" s="43"/>
      <c r="C360" s="43"/>
      <c r="D360" s="43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41">
        <f>B360</f>
        <v>0</v>
      </c>
      <c r="X360" s="41"/>
      <c r="Y360" s="41"/>
      <c r="Z360" s="41"/>
      <c r="AA360" s="41"/>
      <c r="AB360" s="141"/>
    </row>
    <row r="361" spans="1:28" x14ac:dyDescent="0.25">
      <c r="A361" s="141"/>
      <c r="B361" s="133" t="s">
        <v>297</v>
      </c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41"/>
    </row>
    <row r="362" spans="1:28" x14ac:dyDescent="0.25">
      <c r="A362" s="141"/>
      <c r="B362" s="41" t="s">
        <v>265</v>
      </c>
      <c r="C362" s="41"/>
      <c r="D362" s="41"/>
      <c r="E362" s="41" t="s">
        <v>272</v>
      </c>
      <c r="F362" s="41"/>
      <c r="G362" s="41"/>
      <c r="H362" s="41" t="s">
        <v>300</v>
      </c>
      <c r="I362" s="41"/>
      <c r="J362" s="41"/>
      <c r="K362" s="63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5"/>
      <c r="W362" s="41" t="s">
        <v>299</v>
      </c>
      <c r="X362" s="41"/>
      <c r="Y362" s="41"/>
      <c r="Z362" s="41"/>
      <c r="AA362" s="41"/>
      <c r="AB362" s="141"/>
    </row>
    <row r="363" spans="1:28" x14ac:dyDescent="0.25">
      <c r="A363" s="141"/>
      <c r="B363" s="43"/>
      <c r="C363" s="43"/>
      <c r="D363" s="43"/>
      <c r="E363" s="43"/>
      <c r="F363" s="43"/>
      <c r="G363" s="43"/>
      <c r="H363" s="43"/>
      <c r="I363" s="43"/>
      <c r="J363" s="43"/>
      <c r="K363" s="63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5"/>
      <c r="W363" s="41">
        <f>SUM(B363:J363)</f>
        <v>0</v>
      </c>
      <c r="X363" s="41"/>
      <c r="Y363" s="41"/>
      <c r="Z363" s="41"/>
      <c r="AA363" s="41"/>
      <c r="AB363" s="141"/>
    </row>
    <row r="364" spans="1:28" ht="6.95" customHeight="1" x14ac:dyDescent="0.25">
      <c r="A364" s="141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141"/>
    </row>
    <row r="365" spans="1:28" ht="6.95" customHeight="1" x14ac:dyDescent="0.25">
      <c r="A365" s="141" t="s">
        <v>309</v>
      </c>
      <c r="B365" s="128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  <c r="AA365" s="128"/>
      <c r="AB365" s="141" t="s">
        <v>309</v>
      </c>
    </row>
    <row r="366" spans="1:28" ht="15" customHeight="1" x14ac:dyDescent="0.25">
      <c r="A366" s="141"/>
      <c r="B366" s="146" t="s">
        <v>301</v>
      </c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  <c r="AB366" s="141"/>
    </row>
    <row r="367" spans="1:28" x14ac:dyDescent="0.25">
      <c r="A367" s="141"/>
      <c r="B367" s="41" t="s">
        <v>265</v>
      </c>
      <c r="C367" s="41"/>
      <c r="D367" s="41"/>
      <c r="E367" s="41" t="s">
        <v>267</v>
      </c>
      <c r="F367" s="41"/>
      <c r="G367" s="41"/>
      <c r="H367" s="41" t="s">
        <v>303</v>
      </c>
      <c r="I367" s="41"/>
      <c r="J367" s="41"/>
      <c r="K367" s="41" t="s">
        <v>268</v>
      </c>
      <c r="L367" s="41"/>
      <c r="M367" s="41"/>
      <c r="N367" s="143" t="s">
        <v>304</v>
      </c>
      <c r="O367" s="144"/>
      <c r="P367" s="144"/>
      <c r="Q367" s="144"/>
      <c r="R367" s="144"/>
      <c r="S367" s="144"/>
      <c r="T367" s="144"/>
      <c r="U367" s="144"/>
      <c r="V367" s="145"/>
      <c r="W367" s="41" t="s">
        <v>302</v>
      </c>
      <c r="X367" s="41"/>
      <c r="Y367" s="41"/>
      <c r="Z367" s="41"/>
      <c r="AA367" s="41"/>
      <c r="AB367" s="141"/>
    </row>
    <row r="368" spans="1:28" x14ac:dyDescent="0.25">
      <c r="A368" s="141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143"/>
      <c r="O368" s="144"/>
      <c r="P368" s="144"/>
      <c r="Q368" s="144"/>
      <c r="R368" s="144"/>
      <c r="S368" s="144"/>
      <c r="T368" s="144"/>
      <c r="U368" s="144"/>
      <c r="V368" s="145"/>
      <c r="W368" s="41">
        <f>SUM(B368:M368)</f>
        <v>0</v>
      </c>
      <c r="X368" s="41"/>
      <c r="Y368" s="41"/>
      <c r="Z368" s="41"/>
      <c r="AA368" s="41"/>
      <c r="AB368" s="141"/>
    </row>
    <row r="369" spans="1:28" ht="6.95" customHeight="1" x14ac:dyDescent="0.25">
      <c r="A369" s="141"/>
      <c r="B369" s="128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  <c r="AB369" s="141"/>
    </row>
    <row r="370" spans="1:28" x14ac:dyDescent="0.25">
      <c r="A370" s="141" t="s">
        <v>308</v>
      </c>
      <c r="B370" s="146" t="s">
        <v>307</v>
      </c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  <c r="AA370" s="146"/>
      <c r="AB370" s="141" t="str">
        <f>A370</f>
        <v>Jstar</v>
      </c>
    </row>
    <row r="371" spans="1:28" x14ac:dyDescent="0.25">
      <c r="A371" s="141"/>
      <c r="B371" s="41" t="s">
        <v>265</v>
      </c>
      <c r="C371" s="41"/>
      <c r="D371" s="41"/>
      <c r="E371" s="41" t="s">
        <v>270</v>
      </c>
      <c r="F371" s="41"/>
      <c r="G371" s="41"/>
      <c r="H371" s="41" t="s">
        <v>267</v>
      </c>
      <c r="I371" s="41"/>
      <c r="J371" s="41"/>
      <c r="K371" s="41" t="s">
        <v>268</v>
      </c>
      <c r="L371" s="41"/>
      <c r="M371" s="41"/>
      <c r="N371" s="142" t="s">
        <v>305</v>
      </c>
      <c r="O371" s="136"/>
      <c r="P371" s="136"/>
      <c r="Q371" s="136"/>
      <c r="R371" s="136"/>
      <c r="S371" s="136"/>
      <c r="T371" s="136"/>
      <c r="U371" s="136"/>
      <c r="V371" s="137"/>
      <c r="W371" s="41" t="s">
        <v>306</v>
      </c>
      <c r="X371" s="41"/>
      <c r="Y371" s="41"/>
      <c r="Z371" s="41"/>
      <c r="AA371" s="41"/>
      <c r="AB371" s="141"/>
    </row>
    <row r="372" spans="1:28" x14ac:dyDescent="0.25">
      <c r="A372" s="141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142"/>
      <c r="O372" s="136"/>
      <c r="P372" s="136"/>
      <c r="Q372" s="136"/>
      <c r="R372" s="136"/>
      <c r="S372" s="136"/>
      <c r="T372" s="136"/>
      <c r="U372" s="136"/>
      <c r="V372" s="137"/>
      <c r="W372" s="41">
        <f>SUM(B372:M372)</f>
        <v>0</v>
      </c>
      <c r="X372" s="41"/>
      <c r="Y372" s="41"/>
      <c r="Z372" s="41"/>
      <c r="AA372" s="41"/>
      <c r="AB372" s="141"/>
    </row>
    <row r="373" spans="1:28" ht="6.95" customHeight="1" x14ac:dyDescent="0.25">
      <c r="A373" s="128"/>
      <c r="B373" s="128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28"/>
      <c r="V373" s="128"/>
      <c r="W373" s="128"/>
      <c r="X373" s="128"/>
      <c r="Y373" s="128"/>
      <c r="Z373" s="128"/>
      <c r="AA373" s="128"/>
      <c r="AB373" s="128"/>
    </row>
    <row r="374" spans="1:28" ht="6.95" customHeight="1" x14ac:dyDescent="0.2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</row>
    <row r="375" spans="1:28" x14ac:dyDescent="0.25">
      <c r="A375" s="147"/>
      <c r="B375" s="147"/>
      <c r="C375" s="147"/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</row>
    <row r="376" spans="1:28" x14ac:dyDescent="0.25">
      <c r="A376" s="148" t="s">
        <v>313</v>
      </c>
      <c r="B376" s="149" t="s">
        <v>312</v>
      </c>
      <c r="C376" s="149"/>
      <c r="D376" s="149"/>
      <c r="E376" s="64" t="s">
        <v>311</v>
      </c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103" t="s">
        <v>310</v>
      </c>
      <c r="T376" s="103"/>
      <c r="U376" s="103"/>
      <c r="V376" s="103"/>
      <c r="W376" s="103"/>
      <c r="X376" s="103"/>
      <c r="Y376" s="103"/>
      <c r="Z376" s="103"/>
      <c r="AA376" s="103"/>
      <c r="AB376" s="148" t="s">
        <v>313</v>
      </c>
    </row>
    <row r="377" spans="1:28" x14ac:dyDescent="0.25">
      <c r="A377" s="148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9" t="s">
        <v>237</v>
      </c>
      <c r="R377" s="9" t="s">
        <v>238</v>
      </c>
      <c r="S377" s="9" t="s">
        <v>239</v>
      </c>
      <c r="T377" s="9" t="s">
        <v>240</v>
      </c>
      <c r="U377" s="9" t="s">
        <v>241</v>
      </c>
      <c r="V377" s="9" t="s">
        <v>242</v>
      </c>
      <c r="W377" s="63"/>
      <c r="X377" s="127" t="s">
        <v>243</v>
      </c>
      <c r="Y377" s="127"/>
      <c r="Z377" s="127" t="s">
        <v>244</v>
      </c>
      <c r="AA377" s="127"/>
      <c r="AB377" s="148"/>
    </row>
    <row r="378" spans="1:28" x14ac:dyDescent="0.25">
      <c r="A378" s="148"/>
      <c r="B378" s="39" t="s">
        <v>314</v>
      </c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6" t="s">
        <v>531</v>
      </c>
      <c r="R378" s="12"/>
      <c r="S378" s="12"/>
      <c r="T378" s="12"/>
      <c r="U378" s="12"/>
      <c r="V378" s="12"/>
      <c r="W378" s="63"/>
      <c r="X378" s="40">
        <v>15</v>
      </c>
      <c r="Y378" s="40"/>
      <c r="Z378" s="40">
        <v>10</v>
      </c>
      <c r="AA378" s="40"/>
      <c r="AB378" s="148"/>
    </row>
    <row r="379" spans="1:28" x14ac:dyDescent="0.25">
      <c r="A379" s="148"/>
      <c r="B379" s="39" t="s">
        <v>315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12"/>
      <c r="R379" s="12"/>
      <c r="S379" s="12"/>
      <c r="T379" s="12"/>
      <c r="U379" s="12"/>
      <c r="V379" s="12"/>
      <c r="W379" s="63"/>
      <c r="X379" s="40">
        <v>15</v>
      </c>
      <c r="Y379" s="40"/>
      <c r="Z379" s="40">
        <v>10</v>
      </c>
      <c r="AA379" s="40"/>
      <c r="AB379" s="148"/>
    </row>
    <row r="380" spans="1:28" x14ac:dyDescent="0.25">
      <c r="A380" s="148"/>
      <c r="B380" s="39" t="s">
        <v>316</v>
      </c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12"/>
      <c r="R380" s="12"/>
      <c r="S380" s="12"/>
      <c r="T380" s="12"/>
      <c r="U380" s="12"/>
      <c r="V380" s="12"/>
      <c r="W380" s="63"/>
      <c r="X380" s="40">
        <v>20</v>
      </c>
      <c r="Y380" s="40"/>
      <c r="Z380" s="40">
        <v>12</v>
      </c>
      <c r="AA380" s="40"/>
      <c r="AB380" s="148"/>
    </row>
    <row r="381" spans="1:28" x14ac:dyDescent="0.25">
      <c r="A381" s="148"/>
      <c r="B381" s="39" t="s">
        <v>317</v>
      </c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12"/>
      <c r="R381" s="12"/>
      <c r="S381" s="12"/>
      <c r="T381" s="12"/>
      <c r="U381" s="12"/>
      <c r="V381" s="12"/>
      <c r="W381" s="63"/>
      <c r="X381" s="40">
        <v>20</v>
      </c>
      <c r="Y381" s="40"/>
      <c r="Z381" s="40">
        <v>12</v>
      </c>
      <c r="AA381" s="40"/>
      <c r="AB381" s="148"/>
    </row>
    <row r="382" spans="1:28" x14ac:dyDescent="0.25">
      <c r="A382" s="148"/>
      <c r="B382" s="39" t="s">
        <v>318</v>
      </c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12"/>
      <c r="R382" s="12"/>
      <c r="S382" s="12"/>
      <c r="T382" s="12"/>
      <c r="U382" s="12"/>
      <c r="V382" s="12"/>
      <c r="W382" s="63"/>
      <c r="X382" s="40">
        <v>20</v>
      </c>
      <c r="Y382" s="40"/>
      <c r="Z382" s="40">
        <v>10</v>
      </c>
      <c r="AA382" s="40"/>
      <c r="AB382" s="148"/>
    </row>
    <row r="383" spans="1:28" x14ac:dyDescent="0.25">
      <c r="A383" s="148"/>
      <c r="B383" s="39" t="s">
        <v>600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8"/>
      <c r="R383" s="38"/>
      <c r="S383" s="38"/>
      <c r="T383" s="38"/>
      <c r="U383" s="38"/>
      <c r="V383" s="33"/>
      <c r="W383" s="63"/>
      <c r="X383" s="40">
        <v>41.99</v>
      </c>
      <c r="Y383" s="40"/>
      <c r="Z383" s="40">
        <v>27</v>
      </c>
      <c r="AA383" s="40"/>
      <c r="AB383" s="148"/>
    </row>
    <row r="384" spans="1:28" x14ac:dyDescent="0.25">
      <c r="A384" s="148"/>
      <c r="B384" s="39" t="s">
        <v>319</v>
      </c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12"/>
      <c r="R384" s="12"/>
      <c r="S384" s="12"/>
      <c r="T384" s="12"/>
      <c r="U384" s="12"/>
      <c r="V384" s="29" t="s">
        <v>531</v>
      </c>
      <c r="W384" s="63"/>
      <c r="X384" s="40">
        <v>15</v>
      </c>
      <c r="Y384" s="40"/>
      <c r="Z384" s="40">
        <v>10</v>
      </c>
      <c r="AA384" s="40"/>
      <c r="AB384" s="148"/>
    </row>
    <row r="385" spans="1:28" x14ac:dyDescent="0.25">
      <c r="A385" s="148"/>
      <c r="B385" s="39" t="s">
        <v>320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12"/>
      <c r="R385" s="12"/>
      <c r="S385" s="12"/>
      <c r="T385" s="29" t="s">
        <v>531</v>
      </c>
      <c r="U385" s="12"/>
      <c r="V385" s="12"/>
      <c r="W385" s="63"/>
      <c r="X385" s="40">
        <v>15</v>
      </c>
      <c r="Y385" s="40"/>
      <c r="Z385" s="40">
        <v>10</v>
      </c>
      <c r="AA385" s="40"/>
      <c r="AB385" s="148"/>
    </row>
    <row r="386" spans="1:28" x14ac:dyDescent="0.25">
      <c r="A386" s="148"/>
      <c r="B386" s="39" t="s">
        <v>321</v>
      </c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12"/>
      <c r="R386" s="12"/>
      <c r="S386" s="29" t="s">
        <v>531</v>
      </c>
      <c r="T386" s="12"/>
      <c r="U386" s="12"/>
      <c r="V386" s="12"/>
      <c r="W386" s="63"/>
      <c r="X386" s="40">
        <v>15</v>
      </c>
      <c r="Y386" s="40"/>
      <c r="Z386" s="40">
        <v>10</v>
      </c>
      <c r="AA386" s="40"/>
      <c r="AB386" s="148"/>
    </row>
    <row r="387" spans="1:28" x14ac:dyDescent="0.25">
      <c r="A387" s="148"/>
      <c r="B387" s="39" t="s">
        <v>322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15" t="s">
        <v>531</v>
      </c>
      <c r="R387" s="15" t="s">
        <v>531</v>
      </c>
      <c r="S387" s="15" t="s">
        <v>531</v>
      </c>
      <c r="T387" s="15" t="s">
        <v>531</v>
      </c>
      <c r="U387" s="15" t="s">
        <v>531</v>
      </c>
      <c r="V387" s="15" t="s">
        <v>531</v>
      </c>
      <c r="W387" s="63"/>
      <c r="X387" s="40">
        <v>50</v>
      </c>
      <c r="Y387" s="40"/>
      <c r="Z387" s="40">
        <v>30</v>
      </c>
      <c r="AA387" s="40"/>
      <c r="AB387" s="148"/>
    </row>
    <row r="388" spans="1:28" x14ac:dyDescent="0.25">
      <c r="A388" s="148"/>
      <c r="B388" s="39" t="s">
        <v>323</v>
      </c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12"/>
      <c r="R388" s="12"/>
      <c r="S388" s="12"/>
      <c r="T388" s="12"/>
      <c r="U388" s="12"/>
      <c r="V388" s="12"/>
      <c r="W388" s="63"/>
      <c r="X388" s="40">
        <v>50</v>
      </c>
      <c r="Y388" s="40"/>
      <c r="Z388" s="40">
        <v>30</v>
      </c>
      <c r="AA388" s="40"/>
      <c r="AB388" s="148"/>
    </row>
    <row r="389" spans="1:28" x14ac:dyDescent="0.25">
      <c r="A389" s="148"/>
      <c r="B389" s="39" t="s">
        <v>324</v>
      </c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12"/>
      <c r="R389" s="12"/>
      <c r="S389" s="12"/>
      <c r="T389" s="12"/>
      <c r="U389" s="12"/>
      <c r="V389" s="12"/>
      <c r="W389" s="63"/>
      <c r="X389" s="40">
        <v>30</v>
      </c>
      <c r="Y389" s="40"/>
      <c r="Z389" s="40">
        <v>20</v>
      </c>
      <c r="AA389" s="40"/>
      <c r="AB389" s="148"/>
    </row>
    <row r="390" spans="1:28" x14ac:dyDescent="0.25">
      <c r="A390" s="148"/>
      <c r="B390" s="39" t="s">
        <v>325</v>
      </c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12"/>
      <c r="R390" s="12"/>
      <c r="S390" s="12"/>
      <c r="T390" s="12"/>
      <c r="U390" s="12"/>
      <c r="V390" s="12"/>
      <c r="W390" s="63"/>
      <c r="X390" s="40">
        <v>50</v>
      </c>
      <c r="Y390" s="40"/>
      <c r="Z390" s="40">
        <v>27.5</v>
      </c>
      <c r="AA390" s="40"/>
      <c r="AB390" s="148"/>
    </row>
    <row r="391" spans="1:28" x14ac:dyDescent="0.25">
      <c r="A391" s="148"/>
      <c r="B391" s="39" t="s">
        <v>326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15" t="s">
        <v>531</v>
      </c>
      <c r="R391" s="15" t="s">
        <v>531</v>
      </c>
      <c r="S391" s="15" t="s">
        <v>531</v>
      </c>
      <c r="T391" s="15" t="s">
        <v>531</v>
      </c>
      <c r="U391" s="15" t="s">
        <v>531</v>
      </c>
      <c r="V391" s="15" t="s">
        <v>531</v>
      </c>
      <c r="W391" s="63"/>
      <c r="X391" s="40">
        <v>50</v>
      </c>
      <c r="Y391" s="40"/>
      <c r="Z391" s="40">
        <v>27.5</v>
      </c>
      <c r="AA391" s="40"/>
      <c r="AB391" s="148"/>
    </row>
    <row r="392" spans="1:28" x14ac:dyDescent="0.25">
      <c r="A392" s="148"/>
      <c r="B392" s="39" t="s">
        <v>327</v>
      </c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12"/>
      <c r="R392" s="12"/>
      <c r="S392" s="12"/>
      <c r="T392" s="12"/>
      <c r="U392" s="12"/>
      <c r="V392" s="12"/>
      <c r="W392" s="63"/>
      <c r="X392" s="40">
        <v>50</v>
      </c>
      <c r="Y392" s="40"/>
      <c r="Z392" s="40">
        <v>27.5</v>
      </c>
      <c r="AA392" s="40"/>
      <c r="AB392" s="148"/>
    </row>
    <row r="393" spans="1:28" ht="6.95" customHeight="1" x14ac:dyDescent="0.25">
      <c r="A393" s="148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148"/>
    </row>
    <row r="394" spans="1:28" x14ac:dyDescent="0.25">
      <c r="A394" s="148"/>
      <c r="B394" s="149" t="s">
        <v>246</v>
      </c>
      <c r="C394" s="149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127" t="s">
        <v>243</v>
      </c>
      <c r="Y394" s="127"/>
      <c r="Z394" s="127" t="s">
        <v>244</v>
      </c>
      <c r="AA394" s="127"/>
      <c r="AB394" s="148"/>
    </row>
    <row r="395" spans="1:28" x14ac:dyDescent="0.25">
      <c r="A395" s="148"/>
      <c r="B395" s="150" t="s">
        <v>531</v>
      </c>
      <c r="C395" s="150"/>
      <c r="D395" s="39" t="s">
        <v>328</v>
      </c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64"/>
      <c r="X395" s="40">
        <v>15</v>
      </c>
      <c r="Y395" s="40"/>
      <c r="Z395" s="40">
        <v>7.5</v>
      </c>
      <c r="AA395" s="40"/>
      <c r="AB395" s="148"/>
    </row>
    <row r="396" spans="1:28" x14ac:dyDescent="0.25">
      <c r="A396" s="148"/>
      <c r="B396" s="150" t="s">
        <v>531</v>
      </c>
      <c r="C396" s="150"/>
      <c r="D396" s="39" t="s">
        <v>329</v>
      </c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64"/>
      <c r="X396" s="40">
        <v>15</v>
      </c>
      <c r="Y396" s="40"/>
      <c r="Z396" s="40">
        <v>7.5</v>
      </c>
      <c r="AA396" s="40"/>
      <c r="AB396" s="148"/>
    </row>
    <row r="397" spans="1:28" x14ac:dyDescent="0.25">
      <c r="A397" s="148"/>
      <c r="B397" s="43"/>
      <c r="C397" s="43"/>
      <c r="D397" s="39" t="s">
        <v>330</v>
      </c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64"/>
      <c r="X397" s="40">
        <v>15</v>
      </c>
      <c r="Y397" s="40"/>
      <c r="Z397" s="40">
        <v>7.5</v>
      </c>
      <c r="AA397" s="40"/>
      <c r="AB397" s="148"/>
    </row>
    <row r="398" spans="1:28" x14ac:dyDescent="0.25">
      <c r="A398" s="148"/>
      <c r="B398" s="43"/>
      <c r="C398" s="43"/>
      <c r="D398" s="39" t="s">
        <v>331</v>
      </c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64"/>
      <c r="X398" s="40">
        <v>15</v>
      </c>
      <c r="Y398" s="40"/>
      <c r="Z398" s="40">
        <v>9</v>
      </c>
      <c r="AA398" s="40"/>
      <c r="AB398" s="148"/>
    </row>
    <row r="399" spans="1:28" x14ac:dyDescent="0.25">
      <c r="A399" s="148"/>
      <c r="B399" s="43"/>
      <c r="C399" s="43"/>
      <c r="D399" s="39" t="s">
        <v>332</v>
      </c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64"/>
      <c r="X399" s="40">
        <v>15</v>
      </c>
      <c r="Y399" s="40"/>
      <c r="Z399" s="40">
        <v>7.5</v>
      </c>
      <c r="AA399" s="40"/>
      <c r="AB399" s="148"/>
    </row>
    <row r="400" spans="1:28" x14ac:dyDescent="0.25">
      <c r="A400" s="148"/>
      <c r="B400" s="164"/>
      <c r="C400" s="164"/>
      <c r="D400" s="39" t="s">
        <v>333</v>
      </c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64"/>
      <c r="X400" s="40">
        <v>20</v>
      </c>
      <c r="Y400" s="40"/>
      <c r="Z400" s="40">
        <v>10</v>
      </c>
      <c r="AA400" s="40"/>
      <c r="AB400" s="148"/>
    </row>
    <row r="401" spans="1:28" x14ac:dyDescent="0.25">
      <c r="A401" s="148"/>
      <c r="B401" s="43"/>
      <c r="C401" s="43"/>
      <c r="D401" s="39" t="s">
        <v>334</v>
      </c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64"/>
      <c r="X401" s="40">
        <v>24</v>
      </c>
      <c r="Y401" s="40"/>
      <c r="Z401" s="40">
        <v>12</v>
      </c>
      <c r="AA401" s="40"/>
      <c r="AB401" s="148"/>
    </row>
    <row r="402" spans="1:28" x14ac:dyDescent="0.25">
      <c r="A402" s="148"/>
      <c r="B402" s="43"/>
      <c r="C402" s="43"/>
      <c r="D402" s="39" t="s">
        <v>335</v>
      </c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64"/>
      <c r="X402" s="40">
        <v>24</v>
      </c>
      <c r="Y402" s="40"/>
      <c r="Z402" s="40">
        <v>12</v>
      </c>
      <c r="AA402" s="40"/>
      <c r="AB402" s="148"/>
    </row>
    <row r="403" spans="1:28" x14ac:dyDescent="0.25">
      <c r="A403" s="148"/>
      <c r="B403" s="43"/>
      <c r="C403" s="43"/>
      <c r="D403" s="39" t="s">
        <v>336</v>
      </c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64"/>
      <c r="X403" s="40">
        <v>24</v>
      </c>
      <c r="Y403" s="40"/>
      <c r="Z403" s="40">
        <v>12</v>
      </c>
      <c r="AA403" s="40"/>
      <c r="AB403" s="148"/>
    </row>
    <row r="404" spans="1:28" x14ac:dyDescent="0.25">
      <c r="A404" s="148"/>
      <c r="B404" s="43"/>
      <c r="C404" s="43"/>
      <c r="D404" s="39" t="s">
        <v>337</v>
      </c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64"/>
      <c r="X404" s="40">
        <v>24</v>
      </c>
      <c r="Y404" s="40"/>
      <c r="Z404" s="40">
        <v>12</v>
      </c>
      <c r="AA404" s="40"/>
      <c r="AB404" s="148"/>
    </row>
    <row r="405" spans="1:28" x14ac:dyDescent="0.25">
      <c r="A405" s="148"/>
      <c r="B405" s="43"/>
      <c r="C405" s="43"/>
      <c r="D405" s="39" t="s">
        <v>338</v>
      </c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64"/>
      <c r="X405" s="40">
        <v>24</v>
      </c>
      <c r="Y405" s="40"/>
      <c r="Z405" s="40">
        <v>12</v>
      </c>
      <c r="AA405" s="40"/>
      <c r="AB405" s="148"/>
    </row>
    <row r="406" spans="1:28" x14ac:dyDescent="0.25">
      <c r="A406" s="148"/>
      <c r="B406" s="43"/>
      <c r="C406" s="43"/>
      <c r="D406" s="39" t="s">
        <v>339</v>
      </c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64"/>
      <c r="X406" s="40">
        <v>24</v>
      </c>
      <c r="Y406" s="40"/>
      <c r="Z406" s="40">
        <v>12</v>
      </c>
      <c r="AA406" s="40"/>
      <c r="AB406" s="148"/>
    </row>
    <row r="407" spans="1:28" x14ac:dyDescent="0.25">
      <c r="A407" s="148"/>
      <c r="B407" s="150" t="s">
        <v>531</v>
      </c>
      <c r="C407" s="150"/>
      <c r="D407" s="39" t="s">
        <v>340</v>
      </c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64"/>
      <c r="X407" s="40">
        <v>20</v>
      </c>
      <c r="Y407" s="40"/>
      <c r="Z407" s="40">
        <v>10</v>
      </c>
      <c r="AA407" s="40"/>
      <c r="AB407" s="148"/>
    </row>
    <row r="408" spans="1:28" x14ac:dyDescent="0.25">
      <c r="A408" s="148"/>
      <c r="B408" s="43"/>
      <c r="C408" s="43"/>
      <c r="D408" s="39" t="s">
        <v>341</v>
      </c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64"/>
      <c r="X408" s="40">
        <v>24</v>
      </c>
      <c r="Y408" s="40"/>
      <c r="Z408" s="40">
        <v>12</v>
      </c>
      <c r="AA408" s="40"/>
      <c r="AB408" s="148"/>
    </row>
    <row r="409" spans="1:28" ht="6.95" customHeight="1" x14ac:dyDescent="0.25">
      <c r="A409" s="147"/>
      <c r="B409" s="147"/>
      <c r="C409" s="147"/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</row>
    <row r="410" spans="1:28" ht="6.95" customHeight="1" x14ac:dyDescent="0.2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</row>
    <row r="411" spans="1:28" ht="6.95" customHeight="1" x14ac:dyDescent="0.25">
      <c r="A411" s="157"/>
      <c r="B411" s="157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</row>
    <row r="412" spans="1:28" x14ac:dyDescent="0.25">
      <c r="A412" s="158" t="s">
        <v>342</v>
      </c>
      <c r="B412" s="129" t="s">
        <v>344</v>
      </c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  <c r="AB412" s="158" t="s">
        <v>342</v>
      </c>
    </row>
    <row r="413" spans="1:28" x14ac:dyDescent="0.25">
      <c r="A413" s="158"/>
      <c r="B413" s="64" t="s">
        <v>346</v>
      </c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127" t="s">
        <v>347</v>
      </c>
      <c r="W413" s="127"/>
      <c r="X413" s="127"/>
      <c r="Y413" s="127" t="s">
        <v>348</v>
      </c>
      <c r="Z413" s="127"/>
      <c r="AA413" s="127"/>
      <c r="AB413" s="158"/>
    </row>
    <row r="414" spans="1:28" x14ac:dyDescent="0.25">
      <c r="A414" s="158"/>
      <c r="B414" s="43"/>
      <c r="C414" s="43"/>
      <c r="D414" s="151" t="s">
        <v>349</v>
      </c>
      <c r="E414" s="152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  <c r="X414" s="152"/>
      <c r="Y414" s="152"/>
      <c r="Z414" s="152"/>
      <c r="AA414" s="153"/>
      <c r="AB414" s="158"/>
    </row>
    <row r="415" spans="1:28" x14ac:dyDescent="0.25">
      <c r="A415" s="158"/>
      <c r="B415" s="43"/>
      <c r="C415" s="43"/>
      <c r="D415" s="154"/>
      <c r="E415" s="155"/>
      <c r="F415" s="155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6"/>
      <c r="V415" s="40">
        <v>239.99</v>
      </c>
      <c r="W415" s="40"/>
      <c r="X415" s="40"/>
      <c r="Y415" s="40">
        <v>165</v>
      </c>
      <c r="Z415" s="40"/>
      <c r="AA415" s="40"/>
      <c r="AB415" s="158"/>
    </row>
    <row r="416" spans="1:28" ht="6.95" customHeight="1" x14ac:dyDescent="0.25">
      <c r="A416" s="158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158"/>
    </row>
    <row r="417" spans="1:28" x14ac:dyDescent="0.25">
      <c r="A417" s="158"/>
      <c r="B417" s="43"/>
      <c r="C417" s="43"/>
      <c r="D417" s="151" t="s">
        <v>350</v>
      </c>
      <c r="E417" s="152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  <c r="Y417" s="152"/>
      <c r="Z417" s="152"/>
      <c r="AA417" s="153"/>
      <c r="AB417" s="158"/>
    </row>
    <row r="418" spans="1:28" x14ac:dyDescent="0.25">
      <c r="A418" s="158"/>
      <c r="B418" s="43"/>
      <c r="C418" s="43"/>
      <c r="D418" s="154"/>
      <c r="E418" s="155"/>
      <c r="F418" s="155"/>
      <c r="G418" s="155"/>
      <c r="H418" s="155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55"/>
      <c r="T418" s="155"/>
      <c r="U418" s="156"/>
      <c r="V418" s="40">
        <v>239.99</v>
      </c>
      <c r="W418" s="40"/>
      <c r="X418" s="40"/>
      <c r="Y418" s="40">
        <v>165</v>
      </c>
      <c r="Z418" s="40"/>
      <c r="AA418" s="40"/>
      <c r="AB418" s="158"/>
    </row>
    <row r="419" spans="1:28" ht="6.95" customHeight="1" x14ac:dyDescent="0.25">
      <c r="A419" s="158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158"/>
    </row>
    <row r="420" spans="1:28" x14ac:dyDescent="0.25">
      <c r="A420" s="158"/>
      <c r="B420" s="41"/>
      <c r="C420" s="41"/>
      <c r="D420" s="151"/>
      <c r="E420" s="152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  <c r="U420" s="152"/>
      <c r="V420" s="152"/>
      <c r="W420" s="152"/>
      <c r="X420" s="152"/>
      <c r="Y420" s="152"/>
      <c r="Z420" s="152"/>
      <c r="AA420" s="153"/>
      <c r="AB420" s="158"/>
    </row>
    <row r="421" spans="1:28" x14ac:dyDescent="0.25">
      <c r="A421" s="158"/>
      <c r="B421" s="41"/>
      <c r="C421" s="41"/>
      <c r="D421" s="154"/>
      <c r="E421" s="155"/>
      <c r="F421" s="155"/>
      <c r="G421" s="155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6"/>
      <c r="V421" s="40"/>
      <c r="W421" s="40"/>
      <c r="X421" s="40"/>
      <c r="Y421" s="40"/>
      <c r="Z421" s="40"/>
      <c r="AA421" s="40"/>
      <c r="AB421" s="158"/>
    </row>
    <row r="422" spans="1:28" ht="6.95" customHeight="1" x14ac:dyDescent="0.25">
      <c r="A422" s="158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158"/>
    </row>
    <row r="423" spans="1:28" x14ac:dyDescent="0.25">
      <c r="A423" s="158"/>
      <c r="B423" s="43"/>
      <c r="C423" s="43"/>
      <c r="D423" s="151" t="s">
        <v>351</v>
      </c>
      <c r="E423" s="152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  <c r="Y423" s="152"/>
      <c r="Z423" s="152"/>
      <c r="AA423" s="153"/>
      <c r="AB423" s="158"/>
    </row>
    <row r="424" spans="1:28" x14ac:dyDescent="0.25">
      <c r="A424" s="158"/>
      <c r="B424" s="43"/>
      <c r="C424" s="43"/>
      <c r="D424" s="154" t="s">
        <v>352</v>
      </c>
      <c r="E424" s="155"/>
      <c r="F424" s="155"/>
      <c r="G424" s="155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  <c r="U424" s="156"/>
      <c r="V424" s="40">
        <v>259.99</v>
      </c>
      <c r="W424" s="40"/>
      <c r="X424" s="40"/>
      <c r="Y424" s="40">
        <v>159.99</v>
      </c>
      <c r="Z424" s="40"/>
      <c r="AA424" s="40"/>
      <c r="AB424" s="158"/>
    </row>
    <row r="425" spans="1:28" ht="6.95" customHeight="1" x14ac:dyDescent="0.25">
      <c r="A425" s="158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158"/>
    </row>
    <row r="426" spans="1:28" x14ac:dyDescent="0.25">
      <c r="A426" s="158"/>
      <c r="B426" s="43"/>
      <c r="C426" s="43"/>
      <c r="D426" s="151" t="s">
        <v>351</v>
      </c>
      <c r="E426" s="152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  <c r="S426" s="152"/>
      <c r="T426" s="152"/>
      <c r="U426" s="152"/>
      <c r="V426" s="152"/>
      <c r="W426" s="152"/>
      <c r="X426" s="152"/>
      <c r="Y426" s="152"/>
      <c r="Z426" s="152"/>
      <c r="AA426" s="153"/>
      <c r="AB426" s="158"/>
    </row>
    <row r="427" spans="1:28" x14ac:dyDescent="0.25">
      <c r="A427" s="158"/>
      <c r="B427" s="43"/>
      <c r="C427" s="43"/>
      <c r="D427" s="154" t="s">
        <v>353</v>
      </c>
      <c r="E427" s="155"/>
      <c r="F427" s="155"/>
      <c r="G427" s="155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6"/>
      <c r="V427" s="40">
        <v>259.99</v>
      </c>
      <c r="W427" s="40"/>
      <c r="X427" s="40"/>
      <c r="Y427" s="40">
        <v>159.99</v>
      </c>
      <c r="Z427" s="40"/>
      <c r="AA427" s="40"/>
      <c r="AB427" s="158"/>
    </row>
    <row r="428" spans="1:28" ht="6.95" customHeight="1" x14ac:dyDescent="0.25">
      <c r="A428" s="158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158"/>
    </row>
    <row r="429" spans="1:28" x14ac:dyDescent="0.25">
      <c r="A429" s="158"/>
      <c r="B429" s="43"/>
      <c r="C429" s="43"/>
      <c r="D429" s="151" t="s">
        <v>351</v>
      </c>
      <c r="E429" s="152"/>
      <c r="F429" s="152"/>
      <c r="G429" s="152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  <c r="R429" s="152"/>
      <c r="S429" s="152"/>
      <c r="T429" s="152"/>
      <c r="U429" s="152"/>
      <c r="V429" s="152"/>
      <c r="W429" s="152"/>
      <c r="X429" s="152"/>
      <c r="Y429" s="152"/>
      <c r="Z429" s="152"/>
      <c r="AA429" s="153"/>
      <c r="AB429" s="158"/>
    </row>
    <row r="430" spans="1:28" x14ac:dyDescent="0.25">
      <c r="A430" s="158"/>
      <c r="B430" s="43"/>
      <c r="C430" s="43"/>
      <c r="D430" s="154" t="s">
        <v>475</v>
      </c>
      <c r="E430" s="155"/>
      <c r="F430" s="155"/>
      <c r="G430" s="155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6"/>
      <c r="V430" s="40">
        <v>259.99</v>
      </c>
      <c r="W430" s="40"/>
      <c r="X430" s="40"/>
      <c r="Y430" s="40">
        <v>159.99</v>
      </c>
      <c r="Z430" s="40"/>
      <c r="AA430" s="40"/>
      <c r="AB430" s="158"/>
    </row>
    <row r="431" spans="1:28" ht="6.95" customHeight="1" x14ac:dyDescent="0.25">
      <c r="A431" s="158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158"/>
    </row>
    <row r="432" spans="1:28" x14ac:dyDescent="0.25">
      <c r="A432" s="158"/>
      <c r="B432" s="43"/>
      <c r="C432" s="43"/>
      <c r="D432" s="151" t="s">
        <v>354</v>
      </c>
      <c r="E432" s="152"/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  <c r="X432" s="152"/>
      <c r="Y432" s="152"/>
      <c r="Z432" s="152"/>
      <c r="AA432" s="153"/>
      <c r="AB432" s="158"/>
    </row>
    <row r="433" spans="1:28" x14ac:dyDescent="0.25">
      <c r="A433" s="158"/>
      <c r="B433" s="43"/>
      <c r="C433" s="43"/>
      <c r="D433" s="154" t="s">
        <v>355</v>
      </c>
      <c r="E433" s="155"/>
      <c r="F433" s="155"/>
      <c r="G433" s="155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  <c r="U433" s="156"/>
      <c r="V433" s="40">
        <v>159.99</v>
      </c>
      <c r="W433" s="40"/>
      <c r="X433" s="40"/>
      <c r="Y433" s="40">
        <v>99.99</v>
      </c>
      <c r="Z433" s="40"/>
      <c r="AA433" s="40"/>
      <c r="AB433" s="158"/>
    </row>
    <row r="434" spans="1:28" ht="6.95" customHeight="1" x14ac:dyDescent="0.25">
      <c r="A434" s="158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158"/>
    </row>
    <row r="435" spans="1:28" x14ac:dyDescent="0.25">
      <c r="A435" s="158"/>
      <c r="B435" s="103" t="s">
        <v>345</v>
      </c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41">
        <f>B414+B417+B420+B423+B426+B429+B432</f>
        <v>0</v>
      </c>
      <c r="AA435" s="41"/>
      <c r="AB435" s="158"/>
    </row>
    <row r="436" spans="1:28" ht="6.95" customHeight="1" x14ac:dyDescent="0.25">
      <c r="A436" s="157"/>
      <c r="B436" s="157"/>
      <c r="C436" s="157"/>
      <c r="D436" s="157"/>
      <c r="E436" s="157"/>
      <c r="F436" s="157"/>
      <c r="G436" s="157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</row>
    <row r="437" spans="1:28" ht="6.95" customHeight="1" x14ac:dyDescent="0.2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</row>
    <row r="438" spans="1:28" ht="6.95" customHeight="1" x14ac:dyDescent="0.25">
      <c r="A438" s="157"/>
      <c r="B438" s="157"/>
      <c r="C438" s="157"/>
      <c r="D438" s="157"/>
      <c r="E438" s="157"/>
      <c r="F438" s="157"/>
      <c r="G438" s="157"/>
      <c r="H438" s="157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  <c r="Z438" s="157"/>
      <c r="AA438" s="157"/>
      <c r="AB438" s="157"/>
    </row>
    <row r="439" spans="1:28" x14ac:dyDescent="0.25">
      <c r="A439" s="158" t="s">
        <v>343</v>
      </c>
      <c r="B439" s="129" t="s">
        <v>357</v>
      </c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7" t="s">
        <v>243</v>
      </c>
      <c r="Y439" s="127"/>
      <c r="Z439" s="127" t="s">
        <v>244</v>
      </c>
      <c r="AA439" s="127"/>
      <c r="AB439" s="158" t="s">
        <v>343</v>
      </c>
    </row>
    <row r="440" spans="1:28" x14ac:dyDescent="0.25">
      <c r="A440" s="158"/>
      <c r="B440" s="43"/>
      <c r="C440" s="43"/>
      <c r="D440" s="39" t="s">
        <v>358</v>
      </c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40">
        <v>34.99</v>
      </c>
      <c r="Y440" s="40"/>
      <c r="Z440" s="40">
        <v>17.5</v>
      </c>
      <c r="AA440" s="40"/>
      <c r="AB440" s="158"/>
    </row>
    <row r="441" spans="1:28" x14ac:dyDescent="0.25">
      <c r="A441" s="158"/>
      <c r="B441" s="43"/>
      <c r="C441" s="43"/>
      <c r="D441" s="39" t="s">
        <v>359</v>
      </c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40">
        <v>34.99</v>
      </c>
      <c r="Y441" s="40"/>
      <c r="Z441" s="40">
        <v>17.5</v>
      </c>
      <c r="AA441" s="40"/>
      <c r="AB441" s="158"/>
    </row>
    <row r="442" spans="1:28" x14ac:dyDescent="0.25">
      <c r="A442" s="158"/>
      <c r="B442" s="43"/>
      <c r="C442" s="43"/>
      <c r="D442" s="39" t="s">
        <v>360</v>
      </c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40">
        <v>34.99</v>
      </c>
      <c r="Y442" s="40"/>
      <c r="Z442" s="40">
        <v>17.5</v>
      </c>
      <c r="AA442" s="40"/>
      <c r="AB442" s="158"/>
    </row>
    <row r="443" spans="1:28" ht="6.95" customHeight="1" x14ac:dyDescent="0.25">
      <c r="A443" s="158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158"/>
    </row>
    <row r="444" spans="1:28" x14ac:dyDescent="0.25">
      <c r="A444" s="158"/>
      <c r="B444" s="43"/>
      <c r="C444" s="43"/>
      <c r="D444" s="39" t="s">
        <v>361</v>
      </c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40">
        <v>14.99</v>
      </c>
      <c r="Y444" s="40"/>
      <c r="Z444" s="40">
        <v>7.5</v>
      </c>
      <c r="AA444" s="40"/>
      <c r="AB444" s="158"/>
    </row>
    <row r="445" spans="1:28" x14ac:dyDescent="0.25">
      <c r="A445" s="158"/>
      <c r="B445" s="103" t="s">
        <v>356</v>
      </c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60"/>
      <c r="Z445" s="162">
        <f>B440+B441+B442+B444</f>
        <v>0</v>
      </c>
      <c r="AA445" s="162"/>
      <c r="AB445" s="158"/>
    </row>
    <row r="446" spans="1:28" ht="6.95" customHeight="1" x14ac:dyDescent="0.25">
      <c r="A446" s="157"/>
      <c r="B446" s="157"/>
      <c r="C446" s="157"/>
      <c r="D446" s="157"/>
      <c r="E446" s="157"/>
      <c r="F446" s="157"/>
      <c r="G446" s="157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57"/>
      <c r="Z446" s="157"/>
      <c r="AA446" s="157"/>
      <c r="AB446" s="157"/>
    </row>
    <row r="447" spans="1:28" ht="6.95" customHeight="1" x14ac:dyDescent="0.2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</row>
    <row r="448" spans="1:28" ht="6.95" customHeight="1" x14ac:dyDescent="0.25">
      <c r="A448" s="159"/>
      <c r="B448" s="159"/>
      <c r="C448" s="159"/>
      <c r="D448" s="159"/>
      <c r="E448" s="159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  <c r="T448" s="159"/>
      <c r="U448" s="159"/>
      <c r="V448" s="159"/>
      <c r="W448" s="159"/>
      <c r="X448" s="159"/>
      <c r="Y448" s="159"/>
      <c r="Z448" s="159"/>
      <c r="AA448" s="159"/>
      <c r="AB448" s="159"/>
    </row>
    <row r="449" spans="1:28" x14ac:dyDescent="0.25">
      <c r="A449" s="161" t="s">
        <v>362</v>
      </c>
      <c r="B449" s="129" t="s">
        <v>362</v>
      </c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7" t="s">
        <v>243</v>
      </c>
      <c r="Y449" s="127"/>
      <c r="Z449" s="127" t="s">
        <v>244</v>
      </c>
      <c r="AA449" s="127"/>
      <c r="AB449" s="161" t="s">
        <v>362</v>
      </c>
    </row>
    <row r="450" spans="1:28" x14ac:dyDescent="0.25">
      <c r="A450" s="161"/>
      <c r="B450" s="43"/>
      <c r="C450" s="43"/>
      <c r="D450" s="39" t="s">
        <v>364</v>
      </c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40">
        <v>9.99</v>
      </c>
      <c r="Y450" s="40"/>
      <c r="Z450" s="40">
        <v>5</v>
      </c>
      <c r="AA450" s="40"/>
      <c r="AB450" s="161"/>
    </row>
    <row r="451" spans="1:28" x14ac:dyDescent="0.25">
      <c r="A451" s="161"/>
      <c r="B451" s="43"/>
      <c r="C451" s="43"/>
      <c r="D451" s="39" t="s">
        <v>365</v>
      </c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40">
        <v>13.99</v>
      </c>
      <c r="Y451" s="40"/>
      <c r="Z451" s="40">
        <v>7</v>
      </c>
      <c r="AA451" s="40"/>
      <c r="AB451" s="161"/>
    </row>
    <row r="452" spans="1:28" x14ac:dyDescent="0.25">
      <c r="A452" s="161"/>
      <c r="B452" s="43"/>
      <c r="C452" s="43"/>
      <c r="D452" s="39" t="s">
        <v>366</v>
      </c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40">
        <v>14.99</v>
      </c>
      <c r="Y452" s="40"/>
      <c r="Z452" s="40">
        <v>7.5</v>
      </c>
      <c r="AA452" s="40"/>
      <c r="AB452" s="161"/>
    </row>
    <row r="453" spans="1:28" x14ac:dyDescent="0.25">
      <c r="A453" s="161"/>
      <c r="B453" s="43"/>
      <c r="C453" s="43"/>
      <c r="D453" s="39" t="s">
        <v>367</v>
      </c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40">
        <v>14.99</v>
      </c>
      <c r="Y453" s="40"/>
      <c r="Z453" s="40">
        <v>7.5</v>
      </c>
      <c r="AA453" s="40"/>
      <c r="AB453" s="161"/>
    </row>
    <row r="454" spans="1:28" x14ac:dyDescent="0.25">
      <c r="A454" s="161"/>
      <c r="B454" s="43"/>
      <c r="C454" s="43"/>
      <c r="D454" s="39" t="s">
        <v>368</v>
      </c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40">
        <v>9.99</v>
      </c>
      <c r="Y454" s="40"/>
      <c r="Z454" s="40">
        <v>5</v>
      </c>
      <c r="AA454" s="40"/>
      <c r="AB454" s="161"/>
    </row>
    <row r="455" spans="1:28" x14ac:dyDescent="0.25">
      <c r="A455" s="161"/>
      <c r="B455" s="165" t="s">
        <v>531</v>
      </c>
      <c r="C455" s="165"/>
      <c r="D455" s="39" t="s">
        <v>369</v>
      </c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40">
        <v>1.99</v>
      </c>
      <c r="Y455" s="40"/>
      <c r="Z455" s="40">
        <v>1</v>
      </c>
      <c r="AA455" s="40"/>
      <c r="AB455" s="161"/>
    </row>
    <row r="456" spans="1:28" x14ac:dyDescent="0.25">
      <c r="A456" s="161"/>
      <c r="B456" s="43"/>
      <c r="C456" s="43"/>
      <c r="D456" s="39" t="s">
        <v>507</v>
      </c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40" t="s">
        <v>508</v>
      </c>
      <c r="Y456" s="40"/>
      <c r="Z456" s="40">
        <v>40</v>
      </c>
      <c r="AA456" s="40"/>
      <c r="AB456" s="161"/>
    </row>
    <row r="457" spans="1:28" x14ac:dyDescent="0.25">
      <c r="A457" s="161"/>
      <c r="B457" s="43"/>
      <c r="C457" s="43"/>
      <c r="D457" s="39" t="s">
        <v>370</v>
      </c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40">
        <v>35.99</v>
      </c>
      <c r="Y457" s="40"/>
      <c r="Z457" s="40">
        <v>21.99</v>
      </c>
      <c r="AA457" s="40"/>
      <c r="AB457" s="161"/>
    </row>
    <row r="458" spans="1:28" x14ac:dyDescent="0.25">
      <c r="A458" s="161"/>
      <c r="B458" s="43"/>
      <c r="C458" s="43"/>
      <c r="D458" s="39" t="s">
        <v>371</v>
      </c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40">
        <v>35.99</v>
      </c>
      <c r="Y458" s="40"/>
      <c r="Z458" s="40">
        <v>21.99</v>
      </c>
      <c r="AA458" s="40"/>
      <c r="AB458" s="161"/>
    </row>
    <row r="459" spans="1:28" x14ac:dyDescent="0.25">
      <c r="A459" s="161"/>
      <c r="B459" s="43"/>
      <c r="C459" s="43"/>
      <c r="D459" s="39" t="s">
        <v>372</v>
      </c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40">
        <v>35.99</v>
      </c>
      <c r="Y459" s="40"/>
      <c r="Z459" s="40">
        <v>21.99</v>
      </c>
      <c r="AA459" s="40"/>
      <c r="AB459" s="161"/>
    </row>
    <row r="460" spans="1:28" x14ac:dyDescent="0.25">
      <c r="A460" s="161"/>
      <c r="B460" s="43"/>
      <c r="C460" s="43"/>
      <c r="D460" s="39" t="s">
        <v>373</v>
      </c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40">
        <v>35.99</v>
      </c>
      <c r="Y460" s="40"/>
      <c r="Z460" s="40">
        <v>21.99</v>
      </c>
      <c r="AA460" s="40"/>
      <c r="AB460" s="161"/>
    </row>
    <row r="461" spans="1:28" x14ac:dyDescent="0.25">
      <c r="A461" s="161"/>
      <c r="B461" s="103" t="s">
        <v>363</v>
      </c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41">
        <f>SUM(B450:C460)</f>
        <v>0</v>
      </c>
      <c r="AA461" s="41"/>
      <c r="AB461" s="161"/>
    </row>
    <row r="462" spans="1:28" ht="6.95" customHeight="1" x14ac:dyDescent="0.25">
      <c r="A462" s="159"/>
      <c r="B462" s="159"/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  <c r="T462" s="159"/>
      <c r="U462" s="159"/>
      <c r="V462" s="159"/>
      <c r="W462" s="159"/>
      <c r="X462" s="159"/>
      <c r="Y462" s="159"/>
      <c r="Z462" s="159"/>
      <c r="AA462" s="159"/>
      <c r="AB462" s="159"/>
    </row>
    <row r="463" spans="1:28" ht="6.95" customHeight="1" x14ac:dyDescent="0.2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</row>
    <row r="464" spans="1:28" ht="6.95" customHeight="1" x14ac:dyDescent="0.25">
      <c r="A464" s="159"/>
      <c r="B464" s="159"/>
      <c r="C464" s="159"/>
      <c r="D464" s="159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  <c r="W464" s="159"/>
      <c r="X464" s="159"/>
      <c r="Y464" s="159"/>
      <c r="Z464" s="159"/>
      <c r="AA464" s="159"/>
      <c r="AB464" s="159"/>
    </row>
    <row r="465" spans="1:28" x14ac:dyDescent="0.25">
      <c r="A465" s="163" t="s">
        <v>374</v>
      </c>
      <c r="B465" s="129" t="s">
        <v>376</v>
      </c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7" t="s">
        <v>243</v>
      </c>
      <c r="Y465" s="127"/>
      <c r="Z465" s="127" t="s">
        <v>244</v>
      </c>
      <c r="AA465" s="127"/>
      <c r="AB465" s="163" t="s">
        <v>374</v>
      </c>
    </row>
    <row r="466" spans="1:28" x14ac:dyDescent="0.25">
      <c r="A466" s="163"/>
      <c r="B466" s="43"/>
      <c r="C466" s="43"/>
      <c r="D466" s="39" t="s">
        <v>476</v>
      </c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40">
        <v>1.99</v>
      </c>
      <c r="Y466" s="40"/>
      <c r="Z466" s="40">
        <v>1</v>
      </c>
      <c r="AA466" s="40"/>
      <c r="AB466" s="163"/>
    </row>
    <row r="467" spans="1:28" x14ac:dyDescent="0.25">
      <c r="A467" s="163"/>
      <c r="B467" s="43"/>
      <c r="C467" s="43"/>
      <c r="D467" s="39" t="s">
        <v>377</v>
      </c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40">
        <v>8.99</v>
      </c>
      <c r="Y467" s="40"/>
      <c r="Z467" s="40">
        <v>4.5</v>
      </c>
      <c r="AA467" s="40"/>
      <c r="AB467" s="163"/>
    </row>
    <row r="468" spans="1:28" x14ac:dyDescent="0.25">
      <c r="A468" s="163"/>
      <c r="B468" s="43"/>
      <c r="C468" s="43"/>
      <c r="D468" s="39" t="s">
        <v>378</v>
      </c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40">
        <v>8.99</v>
      </c>
      <c r="Y468" s="40"/>
      <c r="Z468" s="40">
        <v>4.5</v>
      </c>
      <c r="AA468" s="40"/>
      <c r="AB468" s="163"/>
    </row>
    <row r="469" spans="1:28" x14ac:dyDescent="0.25">
      <c r="A469" s="163"/>
      <c r="B469" s="43"/>
      <c r="C469" s="43"/>
      <c r="D469" s="39" t="s">
        <v>379</v>
      </c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40">
        <v>8.99</v>
      </c>
      <c r="Y469" s="40"/>
      <c r="Z469" s="40">
        <v>4.5</v>
      </c>
      <c r="AA469" s="40"/>
      <c r="AB469" s="163"/>
    </row>
    <row r="470" spans="1:28" x14ac:dyDescent="0.25">
      <c r="A470" s="163"/>
      <c r="B470" s="43"/>
      <c r="C470" s="43"/>
      <c r="D470" s="39" t="s">
        <v>380</v>
      </c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40">
        <v>8.99</v>
      </c>
      <c r="Y470" s="40"/>
      <c r="Z470" s="40">
        <v>4.5</v>
      </c>
      <c r="AA470" s="40"/>
      <c r="AB470" s="163"/>
    </row>
    <row r="471" spans="1:28" x14ac:dyDescent="0.25">
      <c r="A471" s="163"/>
      <c r="B471" s="164"/>
      <c r="C471" s="164"/>
      <c r="D471" s="39" t="s">
        <v>602</v>
      </c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40">
        <v>8.99</v>
      </c>
      <c r="Y471" s="40"/>
      <c r="Z471" s="40">
        <v>4.5</v>
      </c>
      <c r="AA471" s="40"/>
      <c r="AB471" s="163"/>
    </row>
    <row r="472" spans="1:28" x14ac:dyDescent="0.25">
      <c r="A472" s="163"/>
      <c r="B472" s="43"/>
      <c r="C472" s="43"/>
      <c r="D472" s="39" t="s">
        <v>381</v>
      </c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40">
        <v>8.99</v>
      </c>
      <c r="Y472" s="40"/>
      <c r="Z472" s="40">
        <v>4.5</v>
      </c>
      <c r="AA472" s="40"/>
      <c r="AB472" s="163"/>
    </row>
    <row r="473" spans="1:28" x14ac:dyDescent="0.25">
      <c r="A473" s="163"/>
      <c r="B473" s="43"/>
      <c r="C473" s="43"/>
      <c r="D473" s="39" t="s">
        <v>382</v>
      </c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40">
        <v>8.99</v>
      </c>
      <c r="Y473" s="40"/>
      <c r="Z473" s="40">
        <v>4.5</v>
      </c>
      <c r="AA473" s="40"/>
      <c r="AB473" s="163"/>
    </row>
    <row r="474" spans="1:28" x14ac:dyDescent="0.25">
      <c r="A474" s="163"/>
      <c r="B474" s="43"/>
      <c r="C474" s="43"/>
      <c r="D474" s="39" t="s">
        <v>383</v>
      </c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40">
        <v>8.99</v>
      </c>
      <c r="Y474" s="40"/>
      <c r="Z474" s="40">
        <v>4.5</v>
      </c>
      <c r="AA474" s="40"/>
      <c r="AB474" s="163"/>
    </row>
    <row r="475" spans="1:28" x14ac:dyDescent="0.25">
      <c r="A475" s="163"/>
      <c r="B475" s="43"/>
      <c r="C475" s="43"/>
      <c r="D475" s="39" t="s">
        <v>384</v>
      </c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40">
        <v>8.99</v>
      </c>
      <c r="Y475" s="40"/>
      <c r="Z475" s="40">
        <v>4.5</v>
      </c>
      <c r="AA475" s="40"/>
      <c r="AB475" s="163"/>
    </row>
    <row r="476" spans="1:28" x14ac:dyDescent="0.25">
      <c r="A476" s="163"/>
      <c r="B476" s="43"/>
      <c r="C476" s="43"/>
      <c r="D476" s="39" t="s">
        <v>385</v>
      </c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40">
        <v>8.99</v>
      </c>
      <c r="Y476" s="40"/>
      <c r="Z476" s="40">
        <v>4.5</v>
      </c>
      <c r="AA476" s="40"/>
      <c r="AB476" s="163"/>
    </row>
    <row r="477" spans="1:28" x14ac:dyDescent="0.25">
      <c r="A477" s="163"/>
      <c r="B477" s="43"/>
      <c r="C477" s="43"/>
      <c r="D477" s="39" t="s">
        <v>386</v>
      </c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40">
        <v>8.99</v>
      </c>
      <c r="Y477" s="40"/>
      <c r="Z477" s="40">
        <v>4.5</v>
      </c>
      <c r="AA477" s="40"/>
      <c r="AB477" s="163"/>
    </row>
    <row r="478" spans="1:28" x14ac:dyDescent="0.25">
      <c r="A478" s="163"/>
      <c r="B478" s="43"/>
      <c r="C478" s="43"/>
      <c r="D478" s="39" t="s">
        <v>387</v>
      </c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40">
        <v>8.99</v>
      </c>
      <c r="Y478" s="40"/>
      <c r="Z478" s="40">
        <v>4.5</v>
      </c>
      <c r="AA478" s="40"/>
      <c r="AB478" s="163"/>
    </row>
    <row r="479" spans="1:28" x14ac:dyDescent="0.25">
      <c r="A479" s="163"/>
      <c r="B479" s="43"/>
      <c r="C479" s="43"/>
      <c r="D479" s="39" t="s">
        <v>388</v>
      </c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40">
        <v>3.99</v>
      </c>
      <c r="Y479" s="40"/>
      <c r="Z479" s="40">
        <v>2</v>
      </c>
      <c r="AA479" s="40"/>
      <c r="AB479" s="163"/>
    </row>
    <row r="480" spans="1:28" x14ac:dyDescent="0.25">
      <c r="A480" s="163"/>
      <c r="B480" s="43"/>
      <c r="C480" s="43"/>
      <c r="D480" s="39" t="s">
        <v>389</v>
      </c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40">
        <v>8.99</v>
      </c>
      <c r="Y480" s="40"/>
      <c r="Z480" s="40">
        <v>4.5</v>
      </c>
      <c r="AA480" s="40"/>
      <c r="AB480" s="163"/>
    </row>
    <row r="481" spans="1:28" x14ac:dyDescent="0.25">
      <c r="A481" s="163"/>
      <c r="B481" s="103" t="s">
        <v>375</v>
      </c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62">
        <f>SUM(B466:C480)</f>
        <v>0</v>
      </c>
      <c r="AA481" s="162"/>
      <c r="AB481" s="163"/>
    </row>
    <row r="482" spans="1:28" x14ac:dyDescent="0.25">
      <c r="A482" s="159"/>
      <c r="B482" s="159"/>
      <c r="C482" s="159"/>
      <c r="D482" s="159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  <c r="W482" s="159"/>
      <c r="X482" s="159"/>
      <c r="Y482" s="159"/>
      <c r="Z482" s="159"/>
      <c r="AA482" s="159"/>
      <c r="AB482" s="159"/>
    </row>
    <row r="483" spans="1:28" ht="6.95" customHeight="1" x14ac:dyDescent="0.2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</row>
    <row r="484" spans="1:28" ht="6.95" customHeight="1" x14ac:dyDescent="0.25">
      <c r="A484" s="159"/>
      <c r="B484" s="159"/>
      <c r="C484" s="159"/>
      <c r="D484" s="159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  <c r="T484" s="159"/>
      <c r="U484" s="159"/>
      <c r="V484" s="159"/>
      <c r="W484" s="159"/>
      <c r="X484" s="159"/>
      <c r="Y484" s="159"/>
      <c r="Z484" s="159"/>
      <c r="AA484" s="159"/>
      <c r="AB484" s="159"/>
    </row>
    <row r="485" spans="1:28" x14ac:dyDescent="0.25">
      <c r="A485" s="161" t="s">
        <v>390</v>
      </c>
      <c r="B485" s="129" t="s">
        <v>390</v>
      </c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7" t="s">
        <v>243</v>
      </c>
      <c r="Y485" s="127"/>
      <c r="Z485" s="127" t="s">
        <v>244</v>
      </c>
      <c r="AA485" s="127"/>
      <c r="AB485" s="161" t="s">
        <v>390</v>
      </c>
    </row>
    <row r="486" spans="1:28" x14ac:dyDescent="0.25">
      <c r="A486" s="161"/>
      <c r="B486" s="165" t="s">
        <v>531</v>
      </c>
      <c r="C486" s="165"/>
      <c r="D486" s="39" t="s">
        <v>393</v>
      </c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40">
        <v>3.99</v>
      </c>
      <c r="Y486" s="40"/>
      <c r="Z486" s="40">
        <v>2</v>
      </c>
      <c r="AA486" s="40"/>
      <c r="AB486" s="161"/>
    </row>
    <row r="487" spans="1:28" x14ac:dyDescent="0.25">
      <c r="A487" s="161"/>
      <c r="B487" s="43"/>
      <c r="C487" s="43"/>
      <c r="D487" s="39" t="s">
        <v>394</v>
      </c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40">
        <v>1.99</v>
      </c>
      <c r="Y487" s="40"/>
      <c r="Z487" s="40">
        <v>1</v>
      </c>
      <c r="AA487" s="40"/>
      <c r="AB487" s="161"/>
    </row>
    <row r="488" spans="1:28" x14ac:dyDescent="0.25">
      <c r="A488" s="161"/>
      <c r="B488" s="43"/>
      <c r="C488" s="43"/>
      <c r="D488" s="39" t="s">
        <v>395</v>
      </c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40">
        <v>0.99</v>
      </c>
      <c r="Y488" s="40"/>
      <c r="Z488" s="40">
        <v>0.5</v>
      </c>
      <c r="AA488" s="40"/>
      <c r="AB488" s="161"/>
    </row>
    <row r="489" spans="1:28" x14ac:dyDescent="0.25">
      <c r="A489" s="161"/>
      <c r="B489" s="43"/>
      <c r="C489" s="43"/>
      <c r="D489" s="39" t="s">
        <v>598</v>
      </c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40">
        <v>1.99</v>
      </c>
      <c r="Y489" s="40"/>
      <c r="Z489" s="40">
        <v>1</v>
      </c>
      <c r="AA489" s="40"/>
      <c r="AB489" s="161"/>
    </row>
    <row r="490" spans="1:28" x14ac:dyDescent="0.25">
      <c r="A490" s="161"/>
      <c r="B490" s="164"/>
      <c r="C490" s="164"/>
      <c r="D490" s="39" t="s">
        <v>396</v>
      </c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40">
        <v>9.99</v>
      </c>
      <c r="Y490" s="40"/>
      <c r="Z490" s="40">
        <v>5</v>
      </c>
      <c r="AA490" s="40"/>
      <c r="AB490" s="161"/>
    </row>
    <row r="491" spans="1:28" x14ac:dyDescent="0.25">
      <c r="A491" s="161"/>
      <c r="B491" s="43"/>
      <c r="C491" s="43"/>
      <c r="D491" s="39" t="s">
        <v>397</v>
      </c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40">
        <v>9.99</v>
      </c>
      <c r="Y491" s="40"/>
      <c r="Z491" s="40">
        <v>5</v>
      </c>
      <c r="AA491" s="40"/>
      <c r="AB491" s="161"/>
    </row>
    <row r="492" spans="1:28" x14ac:dyDescent="0.25">
      <c r="A492" s="161"/>
      <c r="B492" s="103" t="s">
        <v>392</v>
      </c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62">
        <f>SUM(B486:C491)</f>
        <v>0</v>
      </c>
      <c r="AA492" s="162"/>
      <c r="AB492" s="161"/>
    </row>
    <row r="493" spans="1:28" ht="6.95" customHeight="1" x14ac:dyDescent="0.25">
      <c r="A493" s="159"/>
      <c r="B493" s="159"/>
      <c r="C493" s="159"/>
      <c r="D493" s="159"/>
      <c r="E493" s="159"/>
      <c r="F493" s="159"/>
      <c r="G493" s="159"/>
      <c r="H493" s="159"/>
      <c r="I493" s="159"/>
      <c r="J493" s="159"/>
      <c r="K493" s="159"/>
      <c r="L493" s="159"/>
      <c r="M493" s="159"/>
      <c r="N493" s="159"/>
      <c r="O493" s="159"/>
      <c r="P493" s="159"/>
      <c r="Q493" s="159"/>
      <c r="R493" s="159"/>
      <c r="S493" s="159"/>
      <c r="T493" s="159"/>
      <c r="U493" s="159"/>
      <c r="V493" s="159"/>
      <c r="W493" s="159"/>
      <c r="X493" s="159"/>
      <c r="Y493" s="159"/>
      <c r="Z493" s="159"/>
      <c r="AA493" s="159"/>
      <c r="AB493" s="159"/>
    </row>
    <row r="494" spans="1:28" ht="6.95" customHeight="1" x14ac:dyDescent="0.2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</row>
    <row r="495" spans="1:28" ht="6.95" customHeight="1" x14ac:dyDescent="0.25">
      <c r="A495" s="157"/>
      <c r="B495" s="157"/>
      <c r="C495" s="157"/>
      <c r="D495" s="157"/>
      <c r="E495" s="157"/>
      <c r="F495" s="157"/>
      <c r="G495" s="157"/>
      <c r="H495" s="157"/>
      <c r="I495" s="157"/>
      <c r="J495" s="157"/>
      <c r="K495" s="157"/>
      <c r="L495" s="157"/>
      <c r="M495" s="157"/>
      <c r="N495" s="157"/>
      <c r="O495" s="157"/>
      <c r="P495" s="157"/>
      <c r="Q495" s="157"/>
      <c r="R495" s="157"/>
      <c r="S495" s="157"/>
      <c r="T495" s="157"/>
      <c r="U495" s="157"/>
      <c r="V495" s="157"/>
      <c r="W495" s="157"/>
      <c r="X495" s="157"/>
      <c r="Y495" s="157"/>
      <c r="Z495" s="157"/>
      <c r="AA495" s="157"/>
      <c r="AB495" s="157"/>
    </row>
    <row r="496" spans="1:28" x14ac:dyDescent="0.25">
      <c r="A496" s="158" t="s">
        <v>391</v>
      </c>
      <c r="B496" s="129" t="s">
        <v>391</v>
      </c>
      <c r="C496" s="129"/>
      <c r="D496" s="129"/>
      <c r="E496" s="129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58" t="s">
        <v>391</v>
      </c>
    </row>
    <row r="497" spans="1:28" x14ac:dyDescent="0.25">
      <c r="A497" s="158"/>
      <c r="B497" s="166" t="s">
        <v>531</v>
      </c>
      <c r="C497" s="166"/>
      <c r="D497" s="39" t="s">
        <v>400</v>
      </c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158"/>
    </row>
    <row r="498" spans="1:28" x14ac:dyDescent="0.25">
      <c r="A498" s="158"/>
      <c r="B498" s="43"/>
      <c r="C498" s="43"/>
      <c r="D498" s="39" t="s">
        <v>401</v>
      </c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158"/>
    </row>
    <row r="499" spans="1:28" ht="6.95" customHeight="1" x14ac:dyDescent="0.25">
      <c r="A499" s="158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158"/>
    </row>
    <row r="500" spans="1:28" ht="15" customHeight="1" x14ac:dyDescent="0.25">
      <c r="A500" s="158"/>
      <c r="B500" s="43"/>
      <c r="C500" s="43"/>
      <c r="D500" s="39" t="s">
        <v>402</v>
      </c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82" t="s">
        <v>399</v>
      </c>
      <c r="T500" s="83"/>
      <c r="U500" s="83"/>
      <c r="V500" s="83"/>
      <c r="W500" s="83"/>
      <c r="X500" s="83"/>
      <c r="Y500" s="83"/>
      <c r="Z500" s="83"/>
      <c r="AA500" s="83"/>
      <c r="AB500" s="158"/>
    </row>
    <row r="501" spans="1:28" x14ac:dyDescent="0.25">
      <c r="A501" s="158"/>
      <c r="B501" s="43"/>
      <c r="C501" s="43"/>
      <c r="D501" s="39" t="s">
        <v>403</v>
      </c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82"/>
      <c r="T501" s="83"/>
      <c r="U501" s="83"/>
      <c r="V501" s="83"/>
      <c r="W501" s="83"/>
      <c r="X501" s="83"/>
      <c r="Y501" s="83"/>
      <c r="Z501" s="83"/>
      <c r="AA501" s="83"/>
      <c r="AB501" s="158"/>
    </row>
    <row r="502" spans="1:28" x14ac:dyDescent="0.25">
      <c r="A502" s="158"/>
      <c r="B502" s="43"/>
      <c r="C502" s="43"/>
      <c r="D502" s="39" t="s">
        <v>404</v>
      </c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82"/>
      <c r="T502" s="83"/>
      <c r="U502" s="83"/>
      <c r="V502" s="83"/>
      <c r="W502" s="83"/>
      <c r="X502" s="83"/>
      <c r="Y502" s="83"/>
      <c r="Z502" s="83"/>
      <c r="AA502" s="83"/>
      <c r="AB502" s="158"/>
    </row>
    <row r="503" spans="1:28" x14ac:dyDescent="0.25">
      <c r="A503" s="158"/>
      <c r="B503" s="43"/>
      <c r="C503" s="43"/>
      <c r="D503" s="39" t="s">
        <v>405</v>
      </c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82"/>
      <c r="T503" s="83"/>
      <c r="U503" s="83"/>
      <c r="V503" s="83"/>
      <c r="W503" s="83"/>
      <c r="X503" s="83"/>
      <c r="Y503" s="83"/>
      <c r="Z503" s="83"/>
      <c r="AA503" s="83"/>
      <c r="AB503" s="158"/>
    </row>
    <row r="504" spans="1:28" x14ac:dyDescent="0.25">
      <c r="A504" s="158"/>
      <c r="B504" s="43"/>
      <c r="C504" s="43"/>
      <c r="D504" s="39" t="s">
        <v>406</v>
      </c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82"/>
      <c r="T504" s="83"/>
      <c r="U504" s="83"/>
      <c r="V504" s="83"/>
      <c r="W504" s="83"/>
      <c r="X504" s="83"/>
      <c r="Y504" s="83"/>
      <c r="Z504" s="83"/>
      <c r="AA504" s="83"/>
      <c r="AB504" s="158"/>
    </row>
    <row r="505" spans="1:28" x14ac:dyDescent="0.25">
      <c r="A505" s="158"/>
      <c r="B505" s="43"/>
      <c r="C505" s="43"/>
      <c r="D505" s="39" t="s">
        <v>407</v>
      </c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82"/>
      <c r="T505" s="83"/>
      <c r="U505" s="83"/>
      <c r="V505" s="83"/>
      <c r="W505" s="83"/>
      <c r="X505" s="83"/>
      <c r="Y505" s="83"/>
      <c r="Z505" s="83"/>
      <c r="AA505" s="83"/>
      <c r="AB505" s="158"/>
    </row>
    <row r="506" spans="1:28" x14ac:dyDescent="0.25">
      <c r="A506" s="158"/>
      <c r="B506" s="43"/>
      <c r="C506" s="43"/>
      <c r="D506" s="39" t="s">
        <v>408</v>
      </c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82"/>
      <c r="T506" s="83"/>
      <c r="U506" s="83"/>
      <c r="V506" s="83"/>
      <c r="W506" s="83"/>
      <c r="X506" s="83"/>
      <c r="Y506" s="83"/>
      <c r="Z506" s="83"/>
      <c r="AA506" s="83"/>
      <c r="AB506" s="158"/>
    </row>
    <row r="507" spans="1:28" x14ac:dyDescent="0.25">
      <c r="A507" s="158"/>
      <c r="B507" s="43"/>
      <c r="C507" s="43"/>
      <c r="D507" s="39" t="s">
        <v>409</v>
      </c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82"/>
      <c r="T507" s="83"/>
      <c r="U507" s="83"/>
      <c r="V507" s="83"/>
      <c r="W507" s="83"/>
      <c r="X507" s="83"/>
      <c r="Y507" s="83"/>
      <c r="Z507" s="83"/>
      <c r="AA507" s="83"/>
      <c r="AB507" s="158"/>
    </row>
    <row r="508" spans="1:28" x14ac:dyDescent="0.25">
      <c r="A508" s="158"/>
      <c r="B508" s="43"/>
      <c r="C508" s="43"/>
      <c r="D508" s="39" t="s">
        <v>410</v>
      </c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82"/>
      <c r="T508" s="83"/>
      <c r="U508" s="83"/>
      <c r="V508" s="83"/>
      <c r="W508" s="83"/>
      <c r="X508" s="83"/>
      <c r="Y508" s="83"/>
      <c r="Z508" s="83"/>
      <c r="AA508" s="83"/>
      <c r="AB508" s="158"/>
    </row>
    <row r="509" spans="1:28" x14ac:dyDescent="0.25">
      <c r="A509" s="158"/>
      <c r="B509" s="43"/>
      <c r="C509" s="43"/>
      <c r="D509" s="39" t="s">
        <v>482</v>
      </c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82"/>
      <c r="T509" s="83"/>
      <c r="U509" s="83"/>
      <c r="V509" s="83"/>
      <c r="W509" s="83"/>
      <c r="X509" s="83"/>
      <c r="Y509" s="83"/>
      <c r="Z509" s="83"/>
      <c r="AA509" s="83"/>
      <c r="AB509" s="158"/>
    </row>
    <row r="510" spans="1:28" x14ac:dyDescent="0.25">
      <c r="A510" s="158"/>
      <c r="B510" s="43"/>
      <c r="C510" s="43"/>
      <c r="D510" s="39" t="s">
        <v>483</v>
      </c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82"/>
      <c r="T510" s="83"/>
      <c r="U510" s="83"/>
      <c r="V510" s="83"/>
      <c r="W510" s="83"/>
      <c r="X510" s="83"/>
      <c r="Y510" s="83"/>
      <c r="Z510" s="83"/>
      <c r="AA510" s="83"/>
      <c r="AB510" s="158"/>
    </row>
    <row r="511" spans="1:28" x14ac:dyDescent="0.25">
      <c r="A511" s="158"/>
      <c r="B511" s="43"/>
      <c r="C511" s="43"/>
      <c r="D511" s="39" t="s">
        <v>484</v>
      </c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82"/>
      <c r="T511" s="83"/>
      <c r="U511" s="83"/>
      <c r="V511" s="83"/>
      <c r="W511" s="83"/>
      <c r="X511" s="83"/>
      <c r="Y511" s="83"/>
      <c r="Z511" s="83"/>
      <c r="AA511" s="83"/>
      <c r="AB511" s="158"/>
    </row>
    <row r="512" spans="1:28" x14ac:dyDescent="0.25">
      <c r="A512" s="158"/>
      <c r="B512" s="43"/>
      <c r="C512" s="43"/>
      <c r="D512" s="39" t="s">
        <v>485</v>
      </c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82"/>
      <c r="T512" s="83"/>
      <c r="U512" s="83"/>
      <c r="V512" s="83"/>
      <c r="W512" s="83"/>
      <c r="X512" s="83"/>
      <c r="Y512" s="83"/>
      <c r="Z512" s="83"/>
      <c r="AA512" s="83"/>
      <c r="AB512" s="158"/>
    </row>
    <row r="513" spans="1:28" x14ac:dyDescent="0.25">
      <c r="A513" s="158"/>
      <c r="B513" s="43"/>
      <c r="C513" s="43"/>
      <c r="D513" s="39" t="s">
        <v>486</v>
      </c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82"/>
      <c r="T513" s="83"/>
      <c r="U513" s="83"/>
      <c r="V513" s="83"/>
      <c r="W513" s="83"/>
      <c r="X513" s="83"/>
      <c r="Y513" s="83"/>
      <c r="Z513" s="83"/>
      <c r="AA513" s="83"/>
      <c r="AB513" s="158"/>
    </row>
    <row r="514" spans="1:28" x14ac:dyDescent="0.25">
      <c r="A514" s="158"/>
      <c r="B514" s="43"/>
      <c r="C514" s="43"/>
      <c r="D514" s="39" t="s">
        <v>487</v>
      </c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82"/>
      <c r="T514" s="83"/>
      <c r="U514" s="83"/>
      <c r="V514" s="83"/>
      <c r="W514" s="83"/>
      <c r="X514" s="83"/>
      <c r="Y514" s="83"/>
      <c r="Z514" s="83"/>
      <c r="AA514" s="83"/>
      <c r="AB514" s="158"/>
    </row>
    <row r="515" spans="1:28" x14ac:dyDescent="0.25">
      <c r="A515" s="158"/>
      <c r="B515" s="43"/>
      <c r="C515" s="43"/>
      <c r="D515" s="39" t="s">
        <v>488</v>
      </c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82"/>
      <c r="T515" s="83"/>
      <c r="U515" s="83"/>
      <c r="V515" s="83"/>
      <c r="W515" s="83"/>
      <c r="X515" s="83"/>
      <c r="Y515" s="83"/>
      <c r="Z515" s="83"/>
      <c r="AA515" s="83"/>
      <c r="AB515" s="158"/>
    </row>
    <row r="516" spans="1:28" x14ac:dyDescent="0.25">
      <c r="A516" s="158"/>
      <c r="B516" s="43"/>
      <c r="C516" s="43"/>
      <c r="D516" s="39" t="s">
        <v>489</v>
      </c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82"/>
      <c r="T516" s="83"/>
      <c r="U516" s="83"/>
      <c r="V516" s="83"/>
      <c r="W516" s="83"/>
      <c r="X516" s="83"/>
      <c r="Y516" s="83"/>
      <c r="Z516" s="83"/>
      <c r="AA516" s="83"/>
      <c r="AB516" s="158"/>
    </row>
    <row r="517" spans="1:28" x14ac:dyDescent="0.25">
      <c r="A517" s="158"/>
      <c r="B517" s="43"/>
      <c r="C517" s="43"/>
      <c r="D517" s="39" t="s">
        <v>479</v>
      </c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82"/>
      <c r="T517" s="83"/>
      <c r="U517" s="83"/>
      <c r="V517" s="83"/>
      <c r="W517" s="83"/>
      <c r="X517" s="83"/>
      <c r="Y517" s="83"/>
      <c r="Z517" s="83"/>
      <c r="AA517" s="83"/>
      <c r="AB517" s="158"/>
    </row>
    <row r="518" spans="1:28" x14ac:dyDescent="0.25">
      <c r="A518" s="158"/>
      <c r="B518" s="103" t="s">
        <v>398</v>
      </c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41">
        <f>SUM(B497:C498)+SUM(B500:C517)</f>
        <v>0</v>
      </c>
      <c r="AA518" s="41"/>
      <c r="AB518" s="158"/>
    </row>
    <row r="519" spans="1:28" ht="6.95" customHeight="1" x14ac:dyDescent="0.25">
      <c r="A519" s="157"/>
      <c r="B519" s="157"/>
      <c r="C519" s="157"/>
      <c r="D519" s="157"/>
      <c r="E519" s="157"/>
      <c r="F519" s="157"/>
      <c r="G519" s="157"/>
      <c r="H519" s="157"/>
      <c r="I519" s="157"/>
      <c r="J519" s="157"/>
      <c r="K519" s="157"/>
      <c r="L519" s="157"/>
      <c r="M519" s="157"/>
      <c r="N519" s="157"/>
      <c r="O519" s="157"/>
      <c r="P519" s="157"/>
      <c r="Q519" s="157"/>
      <c r="R519" s="157"/>
      <c r="S519" s="157"/>
      <c r="T519" s="157"/>
      <c r="U519" s="157"/>
      <c r="V519" s="157"/>
      <c r="W519" s="157"/>
      <c r="X519" s="157"/>
      <c r="Y519" s="157"/>
      <c r="Z519" s="157"/>
      <c r="AA519" s="157"/>
      <c r="AB519" s="157"/>
    </row>
    <row r="520" spans="1:28" ht="6.95" customHeight="1" x14ac:dyDescent="0.2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</row>
    <row r="521" spans="1:28" ht="6.95" customHeight="1" x14ac:dyDescent="0.25">
      <c r="A521" s="159"/>
      <c r="B521" s="159"/>
      <c r="C521" s="159"/>
      <c r="D521" s="159"/>
      <c r="E521" s="159"/>
      <c r="F521" s="159"/>
      <c r="G521" s="159"/>
      <c r="H521" s="159"/>
      <c r="I521" s="159"/>
      <c r="J521" s="159"/>
      <c r="K521" s="159"/>
      <c r="L521" s="159"/>
      <c r="M521" s="159"/>
      <c r="N521" s="159"/>
      <c r="O521" s="159"/>
      <c r="P521" s="159"/>
      <c r="Q521" s="159"/>
      <c r="R521" s="159"/>
      <c r="S521" s="159"/>
      <c r="T521" s="159"/>
      <c r="U521" s="159"/>
      <c r="V521" s="159"/>
      <c r="W521" s="159"/>
      <c r="X521" s="159"/>
      <c r="Y521" s="159"/>
      <c r="Z521" s="159"/>
      <c r="AA521" s="159"/>
      <c r="AB521" s="159"/>
    </row>
    <row r="522" spans="1:28" x14ac:dyDescent="0.25">
      <c r="A522" s="161" t="s">
        <v>411</v>
      </c>
      <c r="B522" s="129" t="s">
        <v>411</v>
      </c>
      <c r="C522" s="129"/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7" t="s">
        <v>243</v>
      </c>
      <c r="W522" s="127"/>
      <c r="X522" s="127"/>
      <c r="Y522" s="127" t="s">
        <v>244</v>
      </c>
      <c r="Z522" s="127"/>
      <c r="AA522" s="127"/>
      <c r="AB522" s="161" t="s">
        <v>411</v>
      </c>
    </row>
    <row r="523" spans="1:28" x14ac:dyDescent="0.25">
      <c r="A523" s="161"/>
      <c r="B523" s="43"/>
      <c r="C523" s="43"/>
      <c r="D523" s="39" t="s">
        <v>413</v>
      </c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40">
        <v>399.99</v>
      </c>
      <c r="W523" s="40"/>
      <c r="X523" s="40"/>
      <c r="Y523" s="40">
        <v>299.99</v>
      </c>
      <c r="Z523" s="40"/>
      <c r="AA523" s="40"/>
      <c r="AB523" s="161"/>
    </row>
    <row r="524" spans="1:28" x14ac:dyDescent="0.25">
      <c r="A524" s="161"/>
      <c r="B524" s="43"/>
      <c r="C524" s="43"/>
      <c r="D524" s="39" t="s">
        <v>414</v>
      </c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40">
        <v>399.99</v>
      </c>
      <c r="W524" s="40"/>
      <c r="X524" s="40"/>
      <c r="Y524" s="40">
        <v>279.99</v>
      </c>
      <c r="Z524" s="40"/>
      <c r="AA524" s="40"/>
      <c r="AB524" s="161"/>
    </row>
    <row r="525" spans="1:28" x14ac:dyDescent="0.25">
      <c r="A525" s="161"/>
      <c r="B525" s="43"/>
      <c r="C525" s="43"/>
      <c r="D525" s="39" t="s">
        <v>415</v>
      </c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40">
        <v>399.99</v>
      </c>
      <c r="W525" s="40"/>
      <c r="X525" s="40"/>
      <c r="Y525" s="40">
        <v>299.99</v>
      </c>
      <c r="Z525" s="40"/>
      <c r="AA525" s="40"/>
      <c r="AB525" s="161"/>
    </row>
    <row r="526" spans="1:28" x14ac:dyDescent="0.25">
      <c r="A526" s="161"/>
      <c r="B526" s="43"/>
      <c r="C526" s="43"/>
      <c r="D526" s="39" t="s">
        <v>416</v>
      </c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40">
        <v>469.99</v>
      </c>
      <c r="W526" s="40"/>
      <c r="X526" s="40"/>
      <c r="Y526" s="40">
        <v>379.99</v>
      </c>
      <c r="Z526" s="40"/>
      <c r="AA526" s="40"/>
      <c r="AB526" s="161"/>
    </row>
    <row r="527" spans="1:28" x14ac:dyDescent="0.25">
      <c r="A527" s="161"/>
      <c r="B527" s="43"/>
      <c r="C527" s="43"/>
      <c r="D527" s="39" t="s">
        <v>417</v>
      </c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40">
        <v>469.99</v>
      </c>
      <c r="W527" s="40"/>
      <c r="X527" s="40"/>
      <c r="Y527" s="40">
        <v>349.99</v>
      </c>
      <c r="Z527" s="40"/>
      <c r="AA527" s="40"/>
      <c r="AB527" s="161"/>
    </row>
    <row r="528" spans="1:28" x14ac:dyDescent="0.25">
      <c r="A528" s="161"/>
      <c r="B528" s="43"/>
      <c r="C528" s="43"/>
      <c r="D528" s="39" t="s">
        <v>418</v>
      </c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40">
        <v>469.99</v>
      </c>
      <c r="W528" s="40"/>
      <c r="X528" s="40"/>
      <c r="Y528" s="40">
        <v>379.99</v>
      </c>
      <c r="Z528" s="40"/>
      <c r="AA528" s="40"/>
      <c r="AB528" s="161"/>
    </row>
    <row r="529" spans="1:28" x14ac:dyDescent="0.25">
      <c r="A529" s="161"/>
      <c r="B529" s="41"/>
      <c r="C529" s="41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40"/>
      <c r="W529" s="40"/>
      <c r="X529" s="40"/>
      <c r="Y529" s="40"/>
      <c r="Z529" s="40"/>
      <c r="AA529" s="40"/>
      <c r="AB529" s="161"/>
    </row>
    <row r="530" spans="1:28" x14ac:dyDescent="0.25">
      <c r="A530" s="161"/>
      <c r="B530" s="43"/>
      <c r="C530" s="43"/>
      <c r="D530" s="39" t="s">
        <v>419</v>
      </c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40">
        <v>164.99</v>
      </c>
      <c r="W530" s="40"/>
      <c r="X530" s="40"/>
      <c r="Y530" s="40">
        <v>99</v>
      </c>
      <c r="Z530" s="40"/>
      <c r="AA530" s="40"/>
      <c r="AB530" s="161"/>
    </row>
    <row r="531" spans="1:28" x14ac:dyDescent="0.25">
      <c r="A531" s="161"/>
      <c r="B531" s="43"/>
      <c r="C531" s="43"/>
      <c r="D531" s="39" t="s">
        <v>420</v>
      </c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40">
        <v>164.99</v>
      </c>
      <c r="W531" s="40"/>
      <c r="X531" s="40"/>
      <c r="Y531" s="40">
        <v>99</v>
      </c>
      <c r="Z531" s="40"/>
      <c r="AA531" s="40"/>
      <c r="AB531" s="161"/>
    </row>
    <row r="532" spans="1:28" x14ac:dyDescent="0.25">
      <c r="A532" s="161"/>
      <c r="B532" s="43"/>
      <c r="C532" s="43"/>
      <c r="D532" s="39" t="s">
        <v>421</v>
      </c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40">
        <v>164.99</v>
      </c>
      <c r="W532" s="40"/>
      <c r="X532" s="40"/>
      <c r="Y532" s="40">
        <v>99</v>
      </c>
      <c r="Z532" s="40"/>
      <c r="AA532" s="40"/>
      <c r="AB532" s="161"/>
    </row>
    <row r="533" spans="1:28" x14ac:dyDescent="0.25">
      <c r="A533" s="161"/>
      <c r="B533" s="103" t="s">
        <v>412</v>
      </c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62">
        <f>SUM(B523:C532)</f>
        <v>0</v>
      </c>
      <c r="AA533" s="162"/>
      <c r="AB533" s="161"/>
    </row>
    <row r="534" spans="1:28" ht="6.95" customHeight="1" x14ac:dyDescent="0.25">
      <c r="A534" s="159"/>
      <c r="B534" s="159"/>
      <c r="C534" s="159"/>
      <c r="D534" s="159"/>
      <c r="E534" s="159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59"/>
      <c r="U534" s="159"/>
      <c r="V534" s="159"/>
      <c r="W534" s="159"/>
      <c r="X534" s="159"/>
      <c r="Y534" s="159"/>
      <c r="Z534" s="159"/>
      <c r="AA534" s="159"/>
      <c r="AB534" s="159"/>
    </row>
    <row r="535" spans="1:28" ht="6.95" customHeight="1" x14ac:dyDescent="0.2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</row>
    <row r="536" spans="1:28" x14ac:dyDescent="0.25">
      <c r="A536" s="171" t="s">
        <v>422</v>
      </c>
      <c r="B536" s="171"/>
      <c r="C536" s="171"/>
      <c r="D536" s="171"/>
      <c r="E536" s="171"/>
      <c r="F536" s="171"/>
      <c r="G536" s="171"/>
      <c r="H536" s="171"/>
      <c r="I536" s="171"/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71"/>
      <c r="AB536" s="171"/>
    </row>
    <row r="537" spans="1:28" x14ac:dyDescent="0.25">
      <c r="A537" s="130" t="s">
        <v>423</v>
      </c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  <c r="AA537" s="130"/>
      <c r="AB537" s="130"/>
    </row>
    <row r="538" spans="1:28" x14ac:dyDescent="0.25">
      <c r="B538" s="41" t="s">
        <v>424</v>
      </c>
      <c r="C538" s="41"/>
      <c r="D538" s="41"/>
      <c r="E538" s="41"/>
      <c r="F538" s="41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S538" s="167" t="s">
        <v>431</v>
      </c>
      <c r="T538" s="167"/>
      <c r="U538" s="167"/>
      <c r="V538" s="167"/>
      <c r="W538" s="167"/>
      <c r="X538" s="167"/>
      <c r="Y538" s="167"/>
      <c r="Z538" s="167"/>
      <c r="AA538" s="168">
        <f>R348+W348+W351+W354+W357+W360+W363+W368+W372+B68</f>
        <v>0</v>
      </c>
      <c r="AB538" s="168"/>
    </row>
    <row r="539" spans="1:28" x14ac:dyDescent="0.25">
      <c r="B539" s="41" t="s">
        <v>425</v>
      </c>
      <c r="C539" s="41"/>
      <c r="D539" s="41"/>
      <c r="E539" s="41"/>
      <c r="F539" s="41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S539" s="167" t="s">
        <v>432</v>
      </c>
      <c r="T539" s="167"/>
      <c r="U539" s="167"/>
      <c r="V539" s="167"/>
      <c r="W539" s="167"/>
      <c r="X539" s="167"/>
      <c r="Y539" s="167"/>
      <c r="Z539" s="167"/>
      <c r="AA539" s="168">
        <f>Y308</f>
        <v>0</v>
      </c>
      <c r="AB539" s="168"/>
    </row>
    <row r="540" spans="1:28" x14ac:dyDescent="0.25">
      <c r="B540" s="41" t="s">
        <v>426</v>
      </c>
      <c r="C540" s="41"/>
      <c r="D540" s="41"/>
      <c r="E540" s="41"/>
      <c r="F540" s="41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S540" s="167"/>
      <c r="T540" s="167"/>
      <c r="U540" s="167"/>
      <c r="V540" s="167"/>
      <c r="W540" s="167"/>
      <c r="X540" s="167"/>
      <c r="Y540" s="167"/>
      <c r="Z540" s="167"/>
      <c r="AA540" s="168"/>
      <c r="AB540" s="168"/>
    </row>
    <row r="541" spans="1:28" ht="15.75" x14ac:dyDescent="0.25">
      <c r="B541" s="41" t="s">
        <v>427</v>
      </c>
      <c r="C541" s="41"/>
      <c r="D541" s="41"/>
      <c r="E541" s="41"/>
      <c r="F541" s="41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S541" s="169" t="s">
        <v>433</v>
      </c>
      <c r="T541" s="169"/>
      <c r="U541" s="169"/>
      <c r="V541" s="169"/>
      <c r="W541" s="169"/>
      <c r="X541" s="169"/>
      <c r="Y541" s="169"/>
      <c r="Z541" s="169"/>
      <c r="AA541" s="168">
        <f>AA538+AA539</f>
        <v>0</v>
      </c>
      <c r="AB541" s="168"/>
    </row>
    <row r="542" spans="1:28" x14ac:dyDescent="0.25">
      <c r="B542" s="41" t="s">
        <v>428</v>
      </c>
      <c r="C542" s="41"/>
      <c r="D542" s="41"/>
      <c r="E542" s="41"/>
      <c r="F542" s="41"/>
      <c r="G542" s="170"/>
      <c r="H542" s="170"/>
      <c r="I542" s="170"/>
      <c r="J542" s="170"/>
      <c r="K542" s="170"/>
      <c r="L542" s="170"/>
      <c r="M542" s="170"/>
      <c r="N542" s="170"/>
      <c r="O542" s="170"/>
      <c r="P542" s="170"/>
      <c r="Q542" s="170"/>
      <c r="S542" s="167" t="s">
        <v>434</v>
      </c>
      <c r="T542" s="167"/>
      <c r="U542" s="167"/>
      <c r="V542" s="167"/>
      <c r="W542" s="167"/>
      <c r="X542" s="167"/>
      <c r="Y542" s="167"/>
      <c r="Z542" s="167"/>
      <c r="AA542" s="168">
        <f>SUM(Q314:V318)+SUM(B320:C326)+SUM(Q378:V392)+SUM(B395:C408)+Z435+Z445+Z461+Z481+Z492+Z518+B64</f>
        <v>0</v>
      </c>
      <c r="AB542" s="168"/>
    </row>
    <row r="543" spans="1:28" x14ac:dyDescent="0.25">
      <c r="B543" s="41" t="s">
        <v>429</v>
      </c>
      <c r="C543" s="41"/>
      <c r="D543" s="41"/>
      <c r="E543" s="41"/>
      <c r="F543" s="41"/>
      <c r="G543" s="170"/>
      <c r="H543" s="170"/>
      <c r="I543" s="170"/>
      <c r="J543" s="170"/>
      <c r="K543" s="170"/>
      <c r="L543" s="170"/>
      <c r="M543" s="170"/>
      <c r="N543" s="170"/>
      <c r="O543" s="170"/>
      <c r="P543" s="170"/>
      <c r="Q543" s="170"/>
      <c r="S543" s="167" t="s">
        <v>435</v>
      </c>
      <c r="T543" s="167"/>
      <c r="U543" s="167"/>
      <c r="V543" s="167"/>
      <c r="W543" s="167"/>
      <c r="X543" s="167"/>
      <c r="Y543" s="167"/>
      <c r="Z543" s="167"/>
      <c r="AA543" s="168">
        <f>B332+B336</f>
        <v>0</v>
      </c>
      <c r="AB543" s="168"/>
    </row>
    <row r="544" spans="1:28" x14ac:dyDescent="0.25">
      <c r="B544" s="41" t="s">
        <v>430</v>
      </c>
      <c r="C544" s="41"/>
      <c r="D544" s="41"/>
      <c r="E544" s="41"/>
      <c r="F544" s="41"/>
      <c r="G544" s="170"/>
      <c r="H544" s="170"/>
      <c r="I544" s="170"/>
      <c r="J544" s="170"/>
      <c r="K544" s="170"/>
      <c r="L544" s="170"/>
      <c r="M544" s="170"/>
      <c r="N544" s="170"/>
      <c r="O544" s="170"/>
      <c r="P544" s="170"/>
      <c r="Q544" s="170"/>
      <c r="S544" s="167" t="s">
        <v>515</v>
      </c>
      <c r="T544" s="167"/>
      <c r="U544" s="167"/>
      <c r="V544" s="167"/>
      <c r="W544" s="167"/>
      <c r="X544" s="167"/>
      <c r="Y544" s="167"/>
      <c r="Z544" s="167"/>
      <c r="AA544" s="168">
        <f>B71+B70</f>
        <v>0</v>
      </c>
      <c r="AB544" s="168"/>
    </row>
    <row r="545" spans="19:28" x14ac:dyDescent="0.25">
      <c r="S545" s="167" t="s">
        <v>436</v>
      </c>
      <c r="T545" s="167"/>
      <c r="U545" s="167"/>
      <c r="V545" s="167"/>
      <c r="W545" s="167"/>
      <c r="X545" s="167"/>
      <c r="Y545" s="167"/>
      <c r="Z545" s="167"/>
      <c r="AA545" s="168">
        <f>Z533</f>
        <v>0</v>
      </c>
      <c r="AB545" s="168"/>
    </row>
  </sheetData>
  <sheetProtection algorithmName="SHA-512" hashValue="Iizw5SRm1/rnBS7WZoGexJ//RA9MmGgAhDDBRA22TiJa3hP0sJgFiVblEzDh7T0MFDHReqdE+ekfbh8Sjmfn1g==" saltValue="nyrVbuNF/ZdwhsXx5Op32Q==" spinCount="100000" sheet="1" objects="1" scenarios="1"/>
  <mergeCells count="1732">
    <mergeCell ref="T83:AA83"/>
    <mergeCell ref="B78:D78"/>
    <mergeCell ref="E78:I78"/>
    <mergeCell ref="J78:K78"/>
    <mergeCell ref="T78:AA78"/>
    <mergeCell ref="B79:D79"/>
    <mergeCell ref="E79:I79"/>
    <mergeCell ref="J79:K79"/>
    <mergeCell ref="T79:AA79"/>
    <mergeCell ref="B80:D80"/>
    <mergeCell ref="E80:I80"/>
    <mergeCell ref="J80:K80"/>
    <mergeCell ref="T82:AA82"/>
    <mergeCell ref="E81:I81"/>
    <mergeCell ref="J81:K81"/>
    <mergeCell ref="T80:AA80"/>
    <mergeCell ref="B81:D81"/>
    <mergeCell ref="T81:AA81"/>
    <mergeCell ref="B82:D82"/>
    <mergeCell ref="E82:I82"/>
    <mergeCell ref="J82:K82"/>
    <mergeCell ref="B121:D121"/>
    <mergeCell ref="B122:D122"/>
    <mergeCell ref="B123:D123"/>
    <mergeCell ref="B117:D117"/>
    <mergeCell ref="T154:AA154"/>
    <mergeCell ref="J98:K98"/>
    <mergeCell ref="E95:I95"/>
    <mergeCell ref="J89:K89"/>
    <mergeCell ref="J90:K90"/>
    <mergeCell ref="J94:K94"/>
    <mergeCell ref="J95:K95"/>
    <mergeCell ref="J140:K140"/>
    <mergeCell ref="T140:AA140"/>
    <mergeCell ref="J138:K138"/>
    <mergeCell ref="T138:AA138"/>
    <mergeCell ref="T145:AA145"/>
    <mergeCell ref="B147:D147"/>
    <mergeCell ref="B145:D145"/>
    <mergeCell ref="B149:D149"/>
    <mergeCell ref="B130:D130"/>
    <mergeCell ref="E130:I130"/>
    <mergeCell ref="J130:K130"/>
    <mergeCell ref="B131:D131"/>
    <mergeCell ref="T136:AA136"/>
    <mergeCell ref="E136:I136"/>
    <mergeCell ref="E122:I122"/>
    <mergeCell ref="E123:I123"/>
    <mergeCell ref="P130:AA130"/>
    <mergeCell ref="P131:AA131"/>
    <mergeCell ref="P132:AA132"/>
    <mergeCell ref="P133:AA133"/>
    <mergeCell ref="E117:I117"/>
    <mergeCell ref="B118:D118"/>
    <mergeCell ref="E118:I118"/>
    <mergeCell ref="B114:D114"/>
    <mergeCell ref="B139:D139"/>
    <mergeCell ref="E139:I139"/>
    <mergeCell ref="B115:D115"/>
    <mergeCell ref="B137:D137"/>
    <mergeCell ref="E137:I137"/>
    <mergeCell ref="T123:AA123"/>
    <mergeCell ref="J127:K127"/>
    <mergeCell ref="J113:K113"/>
    <mergeCell ref="T113:AA113"/>
    <mergeCell ref="B113:D113"/>
    <mergeCell ref="J120:K120"/>
    <mergeCell ref="J121:K121"/>
    <mergeCell ref="J122:K122"/>
    <mergeCell ref="J133:K133"/>
    <mergeCell ref="T139:AA139"/>
    <mergeCell ref="J137:K137"/>
    <mergeCell ref="T137:AA137"/>
    <mergeCell ref="B138:D138"/>
    <mergeCell ref="E138:I138"/>
    <mergeCell ref="P134:AA134"/>
    <mergeCell ref="E124:I124"/>
    <mergeCell ref="E120:I120"/>
    <mergeCell ref="E121:I121"/>
    <mergeCell ref="B125:AA125"/>
    <mergeCell ref="T116:AA116"/>
    <mergeCell ref="T117:AA117"/>
    <mergeCell ref="T118:AA118"/>
    <mergeCell ref="T120:AA120"/>
    <mergeCell ref="P126:AA126"/>
    <mergeCell ref="B51:D51"/>
    <mergeCell ref="B74:D74"/>
    <mergeCell ref="E74:I74"/>
    <mergeCell ref="J74:K74"/>
    <mergeCell ref="T74:AA74"/>
    <mergeCell ref="T107:AA107"/>
    <mergeCell ref="T114:AA114"/>
    <mergeCell ref="T115:AA115"/>
    <mergeCell ref="B104:D104"/>
    <mergeCell ref="B84:AA84"/>
    <mergeCell ref="B57:D57"/>
    <mergeCell ref="E57:AA57"/>
    <mergeCell ref="B64:D64"/>
    <mergeCell ref="J75:K75"/>
    <mergeCell ref="T75:AA75"/>
    <mergeCell ref="B76:D76"/>
    <mergeCell ref="E76:I76"/>
    <mergeCell ref="J76:K76"/>
    <mergeCell ref="T76:AA76"/>
    <mergeCell ref="B77:D77"/>
    <mergeCell ref="E77:I77"/>
    <mergeCell ref="E51:AA51"/>
    <mergeCell ref="B52:D52"/>
    <mergeCell ref="B88:D88"/>
    <mergeCell ref="E88:I88"/>
    <mergeCell ref="J114:K114"/>
    <mergeCell ref="J115:K115"/>
    <mergeCell ref="E71:AA71"/>
    <mergeCell ref="J109:K109"/>
    <mergeCell ref="B83:D83"/>
    <mergeCell ref="E83:I83"/>
    <mergeCell ref="J83:K83"/>
    <mergeCell ref="E52:AA52"/>
    <mergeCell ref="B53:D53"/>
    <mergeCell ref="E53:AA53"/>
    <mergeCell ref="B54:D54"/>
    <mergeCell ref="E54:AA54"/>
    <mergeCell ref="B55:D55"/>
    <mergeCell ref="E55:AA55"/>
    <mergeCell ref="B56:D56"/>
    <mergeCell ref="E56:AA56"/>
    <mergeCell ref="B68:D68"/>
    <mergeCell ref="E68:AA68"/>
    <mergeCell ref="B72:AA72"/>
    <mergeCell ref="J77:K77"/>
    <mergeCell ref="T77:AA77"/>
    <mergeCell ref="B73:AA73"/>
    <mergeCell ref="E64:AA64"/>
    <mergeCell ref="B67:D67"/>
    <mergeCell ref="E67:AA67"/>
    <mergeCell ref="B66:D66"/>
    <mergeCell ref="E66:AA66"/>
    <mergeCell ref="B65:AA65"/>
    <mergeCell ref="B62:D62"/>
    <mergeCell ref="E62:AA62"/>
    <mergeCell ref="B63:D63"/>
    <mergeCell ref="E63:AA63"/>
    <mergeCell ref="B58:D58"/>
    <mergeCell ref="E58:AA58"/>
    <mergeCell ref="B59:D59"/>
    <mergeCell ref="E59:AA59"/>
    <mergeCell ref="B60:D60"/>
    <mergeCell ref="E60:AA60"/>
    <mergeCell ref="B190:D190"/>
    <mergeCell ref="J178:K178"/>
    <mergeCell ref="E111:I111"/>
    <mergeCell ref="J116:K116"/>
    <mergeCell ref="J162:K162"/>
    <mergeCell ref="B162:D162"/>
    <mergeCell ref="B217:D217"/>
    <mergeCell ref="B218:D218"/>
    <mergeCell ref="B275:D275"/>
    <mergeCell ref="J203:K203"/>
    <mergeCell ref="E205:I205"/>
    <mergeCell ref="J207:K207"/>
    <mergeCell ref="E207:I207"/>
    <mergeCell ref="J174:K174"/>
    <mergeCell ref="B150:D150"/>
    <mergeCell ref="B161:D161"/>
    <mergeCell ref="E161:I161"/>
    <mergeCell ref="B194:D194"/>
    <mergeCell ref="B158:D158"/>
    <mergeCell ref="E158:I158"/>
    <mergeCell ref="B141:D141"/>
    <mergeCell ref="E141:I141"/>
    <mergeCell ref="E162:I162"/>
    <mergeCell ref="B140:D140"/>
    <mergeCell ref="B111:D111"/>
    <mergeCell ref="B112:D112"/>
    <mergeCell ref="E112:I112"/>
    <mergeCell ref="E113:I113"/>
    <mergeCell ref="E114:I114"/>
    <mergeCell ref="B213:D213"/>
    <mergeCell ref="E140:I140"/>
    <mergeCell ref="E116:I116"/>
    <mergeCell ref="B282:D282"/>
    <mergeCell ref="T162:AA162"/>
    <mergeCell ref="E196:I196"/>
    <mergeCell ref="J196:K196"/>
    <mergeCell ref="B191:D191"/>
    <mergeCell ref="E187:I187"/>
    <mergeCell ref="T141:AA141"/>
    <mergeCell ref="T168:AA168"/>
    <mergeCell ref="T169:AA169"/>
    <mergeCell ref="E146:I146"/>
    <mergeCell ref="J146:K146"/>
    <mergeCell ref="E143:I143"/>
    <mergeCell ref="T198:AA198"/>
    <mergeCell ref="T177:AA177"/>
    <mergeCell ref="T160:AA160"/>
    <mergeCell ref="T150:AA150"/>
    <mergeCell ref="T202:AA202"/>
    <mergeCell ref="T201:AA201"/>
    <mergeCell ref="J202:K202"/>
    <mergeCell ref="J158:K158"/>
    <mergeCell ref="T158:AA158"/>
    <mergeCell ref="T143:AA143"/>
    <mergeCell ref="T152:AA152"/>
    <mergeCell ref="T170:AA170"/>
    <mergeCell ref="E191:I191"/>
    <mergeCell ref="J191:K191"/>
    <mergeCell ref="B192:AA192"/>
    <mergeCell ref="T200:AA200"/>
    <mergeCell ref="J193:K193"/>
    <mergeCell ref="E195:I195"/>
    <mergeCell ref="T195:AA195"/>
    <mergeCell ref="B189:D189"/>
    <mergeCell ref="E284:I284"/>
    <mergeCell ref="E282:I282"/>
    <mergeCell ref="E257:I257"/>
    <mergeCell ref="E218:I218"/>
    <mergeCell ref="E304:I304"/>
    <mergeCell ref="E306:I306"/>
    <mergeCell ref="J235:K235"/>
    <mergeCell ref="E233:I233"/>
    <mergeCell ref="E234:I234"/>
    <mergeCell ref="E258:I258"/>
    <mergeCell ref="E264:I264"/>
    <mergeCell ref="T217:AA217"/>
    <mergeCell ref="J281:K281"/>
    <mergeCell ref="M301:AA301"/>
    <mergeCell ref="M303:AA303"/>
    <mergeCell ref="E289:I289"/>
    <mergeCell ref="E290:I290"/>
    <mergeCell ref="E295:I295"/>
    <mergeCell ref="J296:K296"/>
    <mergeCell ref="E292:I292"/>
    <mergeCell ref="J292:K292"/>
    <mergeCell ref="M292:AA292"/>
    <mergeCell ref="B279:AA279"/>
    <mergeCell ref="B280:D280"/>
    <mergeCell ref="E285:I285"/>
    <mergeCell ref="E298:I298"/>
    <mergeCell ref="B287:D287"/>
    <mergeCell ref="E300:I300"/>
    <mergeCell ref="E303:I303"/>
    <mergeCell ref="J297:K297"/>
    <mergeCell ref="M281:AA281"/>
    <mergeCell ref="B281:D281"/>
    <mergeCell ref="B187:D187"/>
    <mergeCell ref="T182:AA182"/>
    <mergeCell ref="T180:AA180"/>
    <mergeCell ref="T181:AA181"/>
    <mergeCell ref="T156:AA156"/>
    <mergeCell ref="M282:AA282"/>
    <mergeCell ref="M283:AA283"/>
    <mergeCell ref="M284:AA284"/>
    <mergeCell ref="M285:AA285"/>
    <mergeCell ref="M289:AA289"/>
    <mergeCell ref="M290:AA290"/>
    <mergeCell ref="M305:AA305"/>
    <mergeCell ref="E305:I305"/>
    <mergeCell ref="M300:AA300"/>
    <mergeCell ref="E283:I283"/>
    <mergeCell ref="E231:I231"/>
    <mergeCell ref="E287:I287"/>
    <mergeCell ref="E293:I293"/>
    <mergeCell ref="J293:K293"/>
    <mergeCell ref="M293:AA293"/>
    <mergeCell ref="T207:AA207"/>
    <mergeCell ref="J208:K208"/>
    <mergeCell ref="E198:I198"/>
    <mergeCell ref="B212:D212"/>
    <mergeCell ref="B181:D181"/>
    <mergeCell ref="E184:I184"/>
    <mergeCell ref="B301:D301"/>
    <mergeCell ref="B292:D292"/>
    <mergeCell ref="B293:D293"/>
    <mergeCell ref="E301:I301"/>
    <mergeCell ref="E302:I302"/>
    <mergeCell ref="E281:I281"/>
    <mergeCell ref="J252:K252"/>
    <mergeCell ref="B240:D240"/>
    <mergeCell ref="J230:K230"/>
    <mergeCell ref="T245:AA245"/>
    <mergeCell ref="T246:AA246"/>
    <mergeCell ref="J210:K210"/>
    <mergeCell ref="T278:AA278"/>
    <mergeCell ref="E208:I208"/>
    <mergeCell ref="E221:I221"/>
    <mergeCell ref="E223:I223"/>
    <mergeCell ref="J223:K223"/>
    <mergeCell ref="J241:K241"/>
    <mergeCell ref="T124:AA124"/>
    <mergeCell ref="E128:I128"/>
    <mergeCell ref="E160:I160"/>
    <mergeCell ref="T147:AA147"/>
    <mergeCell ref="T149:AA149"/>
    <mergeCell ref="B151:AA151"/>
    <mergeCell ref="B144:D144"/>
    <mergeCell ref="B184:D184"/>
    <mergeCell ref="E183:I183"/>
    <mergeCell ref="E150:I150"/>
    <mergeCell ref="E129:I129"/>
    <mergeCell ref="J129:K129"/>
    <mergeCell ref="B172:D172"/>
    <mergeCell ref="E172:I172"/>
    <mergeCell ref="J172:K172"/>
    <mergeCell ref="T172:AA172"/>
    <mergeCell ref="E194:I194"/>
    <mergeCell ref="J194:K194"/>
    <mergeCell ref="T184:AA184"/>
    <mergeCell ref="T186:AA186"/>
    <mergeCell ref="E225:I225"/>
    <mergeCell ref="J225:K225"/>
    <mergeCell ref="T242:AA242"/>
    <mergeCell ref="T243:AA243"/>
    <mergeCell ref="T244:AA244"/>
    <mergeCell ref="B235:D235"/>
    <mergeCell ref="E235:I235"/>
    <mergeCell ref="B214:D214"/>
    <mergeCell ref="B207:D207"/>
    <mergeCell ref="E224:I224"/>
    <mergeCell ref="B221:D221"/>
    <mergeCell ref="T235:AA235"/>
    <mergeCell ref="J228:K228"/>
    <mergeCell ref="T225:AA225"/>
    <mergeCell ref="T223:AA223"/>
    <mergeCell ref="B245:D245"/>
    <mergeCell ref="B247:D247"/>
    <mergeCell ref="B237:AA237"/>
    <mergeCell ref="E247:I247"/>
    <mergeCell ref="T211:AA211"/>
    <mergeCell ref="T212:AA212"/>
    <mergeCell ref="T213:AA213"/>
    <mergeCell ref="J224:K224"/>
    <mergeCell ref="T197:AA197"/>
    <mergeCell ref="T199:AA199"/>
    <mergeCell ref="B204:AA204"/>
    <mergeCell ref="B206:D206"/>
    <mergeCell ref="T214:AA214"/>
    <mergeCell ref="B198:D198"/>
    <mergeCell ref="J198:K198"/>
    <mergeCell ref="E216:I216"/>
    <mergeCell ref="E220:I220"/>
    <mergeCell ref="B216:D216"/>
    <mergeCell ref="E200:I200"/>
    <mergeCell ref="J200:K200"/>
    <mergeCell ref="E201:I201"/>
    <mergeCell ref="B201:D201"/>
    <mergeCell ref="T208:AA208"/>
    <mergeCell ref="T209:AA209"/>
    <mergeCell ref="T210:AA210"/>
    <mergeCell ref="J220:K220"/>
    <mergeCell ref="E211:I211"/>
    <mergeCell ref="T218:AA218"/>
    <mergeCell ref="J213:K213"/>
    <mergeCell ref="J214:K214"/>
    <mergeCell ref="J216:K216"/>
    <mergeCell ref="J217:K217"/>
    <mergeCell ref="J218:K218"/>
    <mergeCell ref="E199:I199"/>
    <mergeCell ref="J206:K206"/>
    <mergeCell ref="E215:I215"/>
    <mergeCell ref="T219:AA219"/>
    <mergeCell ref="E219:I219"/>
    <mergeCell ref="T196:AA196"/>
    <mergeCell ref="B205:D205"/>
    <mergeCell ref="B208:D208"/>
    <mergeCell ref="B210:D210"/>
    <mergeCell ref="B211:D211"/>
    <mergeCell ref="J205:K205"/>
    <mergeCell ref="E206:I206"/>
    <mergeCell ref="J201:K201"/>
    <mergeCell ref="J209:K209"/>
    <mergeCell ref="J211:K211"/>
    <mergeCell ref="B219:D219"/>
    <mergeCell ref="T205:AA205"/>
    <mergeCell ref="T206:AA206"/>
    <mergeCell ref="B241:D241"/>
    <mergeCell ref="J239:K239"/>
    <mergeCell ref="J240:K240"/>
    <mergeCell ref="E197:I197"/>
    <mergeCell ref="B196:D196"/>
    <mergeCell ref="E212:I212"/>
    <mergeCell ref="E213:I213"/>
    <mergeCell ref="J212:K212"/>
    <mergeCell ref="J221:K221"/>
    <mergeCell ref="E209:I209"/>
    <mergeCell ref="T234:AA234"/>
    <mergeCell ref="T236:AA236"/>
    <mergeCell ref="E239:I239"/>
    <mergeCell ref="E240:I240"/>
    <mergeCell ref="T238:AA238"/>
    <mergeCell ref="T241:AA241"/>
    <mergeCell ref="E232:I232"/>
    <mergeCell ref="E241:I241"/>
    <mergeCell ref="T216:AA216"/>
    <mergeCell ref="M304:AA304"/>
    <mergeCell ref="J295:K295"/>
    <mergeCell ref="B295:D295"/>
    <mergeCell ref="M295:AA295"/>
    <mergeCell ref="M306:AA306"/>
    <mergeCell ref="J289:K289"/>
    <mergeCell ref="J290:K290"/>
    <mergeCell ref="J304:K304"/>
    <mergeCell ref="J305:K305"/>
    <mergeCell ref="B300:D300"/>
    <mergeCell ref="J287:K287"/>
    <mergeCell ref="M287:AA287"/>
    <mergeCell ref="AA539:AB539"/>
    <mergeCell ref="A534:AB534"/>
    <mergeCell ref="A520:AB520"/>
    <mergeCell ref="B522:U522"/>
    <mergeCell ref="B523:C523"/>
    <mergeCell ref="B524:C524"/>
    <mergeCell ref="B525:C525"/>
    <mergeCell ref="B526:C526"/>
    <mergeCell ref="B527:C527"/>
    <mergeCell ref="B528:C528"/>
    <mergeCell ref="V524:X524"/>
    <mergeCell ref="Y524:AA524"/>
    <mergeCell ref="D523:U523"/>
    <mergeCell ref="D525:U525"/>
    <mergeCell ref="D526:U526"/>
    <mergeCell ref="D527:U527"/>
    <mergeCell ref="J306:K306"/>
    <mergeCell ref="D528:U528"/>
    <mergeCell ref="B232:D232"/>
    <mergeCell ref="B233:D233"/>
    <mergeCell ref="J234:K234"/>
    <mergeCell ref="J236:K236"/>
    <mergeCell ref="J238:K238"/>
    <mergeCell ref="E238:I238"/>
    <mergeCell ref="T249:AA249"/>
    <mergeCell ref="E236:I236"/>
    <mergeCell ref="J247:K247"/>
    <mergeCell ref="B248:AA248"/>
    <mergeCell ref="A522:A533"/>
    <mergeCell ref="AB522:AB533"/>
    <mergeCell ref="Z533:AA533"/>
    <mergeCell ref="B533:Y533"/>
    <mergeCell ref="Y522:AA522"/>
    <mergeCell ref="V522:X522"/>
    <mergeCell ref="B236:D236"/>
    <mergeCell ref="V523:X523"/>
    <mergeCell ref="Y523:AA523"/>
    <mergeCell ref="B529:C529"/>
    <mergeCell ref="V530:X530"/>
    <mergeCell ref="Y530:AA530"/>
    <mergeCell ref="V531:X531"/>
    <mergeCell ref="Y531:AA531"/>
    <mergeCell ref="D517:R517"/>
    <mergeCell ref="B517:C517"/>
    <mergeCell ref="B518:Y518"/>
    <mergeCell ref="Z518:AA518"/>
    <mergeCell ref="B306:D306"/>
    <mergeCell ref="B305:D305"/>
    <mergeCell ref="B294:AA294"/>
    <mergeCell ref="B304:D304"/>
    <mergeCell ref="S544:Z544"/>
    <mergeCell ref="D529:U529"/>
    <mergeCell ref="D530:U530"/>
    <mergeCell ref="D531:U531"/>
    <mergeCell ref="D532:U532"/>
    <mergeCell ref="A535:AB535"/>
    <mergeCell ref="B530:C530"/>
    <mergeCell ref="B531:C531"/>
    <mergeCell ref="B532:C532"/>
    <mergeCell ref="A537:AB537"/>
    <mergeCell ref="B538:F538"/>
    <mergeCell ref="B539:F539"/>
    <mergeCell ref="B540:F540"/>
    <mergeCell ref="B541:F541"/>
    <mergeCell ref="AA538:AB538"/>
    <mergeCell ref="AA540:AB540"/>
    <mergeCell ref="B249:D249"/>
    <mergeCell ref="E249:I249"/>
    <mergeCell ref="E296:I296"/>
    <mergeCell ref="E297:I297"/>
    <mergeCell ref="B302:D302"/>
    <mergeCell ref="M302:AA302"/>
    <mergeCell ref="B303:D303"/>
    <mergeCell ref="M299:AA299"/>
    <mergeCell ref="E299:I299"/>
    <mergeCell ref="J271:K271"/>
    <mergeCell ref="J272:K272"/>
    <mergeCell ref="J283:K283"/>
    <mergeCell ref="J284:K284"/>
    <mergeCell ref="J285:K285"/>
    <mergeCell ref="M280:AA280"/>
    <mergeCell ref="J280:K280"/>
    <mergeCell ref="S545:Z545"/>
    <mergeCell ref="K362:V363"/>
    <mergeCell ref="AA542:AB542"/>
    <mergeCell ref="AA543:AB543"/>
    <mergeCell ref="AA544:AB544"/>
    <mergeCell ref="AA545:AB545"/>
    <mergeCell ref="S538:Z538"/>
    <mergeCell ref="S539:Z539"/>
    <mergeCell ref="S540:Z540"/>
    <mergeCell ref="S541:Z541"/>
    <mergeCell ref="S542:Z542"/>
    <mergeCell ref="S543:Z543"/>
    <mergeCell ref="B542:F542"/>
    <mergeCell ref="B543:F543"/>
    <mergeCell ref="B544:F544"/>
    <mergeCell ref="G538:Q538"/>
    <mergeCell ref="G539:Q539"/>
    <mergeCell ref="G540:Q540"/>
    <mergeCell ref="G541:Q541"/>
    <mergeCell ref="G542:Q542"/>
    <mergeCell ref="G543:Q543"/>
    <mergeCell ref="G544:Q544"/>
    <mergeCell ref="A536:AB536"/>
    <mergeCell ref="V532:X532"/>
    <mergeCell ref="Y532:AA532"/>
    <mergeCell ref="V527:X527"/>
    <mergeCell ref="Y527:AA527"/>
    <mergeCell ref="V528:X528"/>
    <mergeCell ref="Y528:AA528"/>
    <mergeCell ref="V529:X529"/>
    <mergeCell ref="Y529:AA529"/>
    <mergeCell ref="AA541:AB541"/>
    <mergeCell ref="A521:AB521"/>
    <mergeCell ref="V525:X525"/>
    <mergeCell ref="Y525:AA525"/>
    <mergeCell ref="V526:X526"/>
    <mergeCell ref="Y526:AA526"/>
    <mergeCell ref="D524:U524"/>
    <mergeCell ref="D497:AA497"/>
    <mergeCell ref="D498:AA498"/>
    <mergeCell ref="D500:R500"/>
    <mergeCell ref="D509:R509"/>
    <mergeCell ref="D510:R510"/>
    <mergeCell ref="D511:R511"/>
    <mergeCell ref="D512:R512"/>
    <mergeCell ref="B511:C511"/>
    <mergeCell ref="B512:C512"/>
    <mergeCell ref="B513:C513"/>
    <mergeCell ref="B514:C514"/>
    <mergeCell ref="B515:C515"/>
    <mergeCell ref="B516:C516"/>
    <mergeCell ref="B497:C497"/>
    <mergeCell ref="B498:C498"/>
    <mergeCell ref="B499:AA499"/>
    <mergeCell ref="B500:C500"/>
    <mergeCell ref="B509:C509"/>
    <mergeCell ref="B510:C510"/>
    <mergeCell ref="D513:R513"/>
    <mergeCell ref="D514:R514"/>
    <mergeCell ref="D515:R515"/>
    <mergeCell ref="D516:R516"/>
    <mergeCell ref="B501:C501"/>
    <mergeCell ref="D501:R501"/>
    <mergeCell ref="B502:C502"/>
    <mergeCell ref="D502:R502"/>
    <mergeCell ref="B503:C503"/>
    <mergeCell ref="D503:R503"/>
    <mergeCell ref="B504:C504"/>
    <mergeCell ref="D504:R504"/>
    <mergeCell ref="B505:C505"/>
    <mergeCell ref="Z490:AA490"/>
    <mergeCell ref="X491:Y491"/>
    <mergeCell ref="Z491:AA491"/>
    <mergeCell ref="Z492:AA492"/>
    <mergeCell ref="B485:W485"/>
    <mergeCell ref="B486:C486"/>
    <mergeCell ref="B487:C487"/>
    <mergeCell ref="B488:C488"/>
    <mergeCell ref="B489:C489"/>
    <mergeCell ref="X485:Y485"/>
    <mergeCell ref="Z485:AA485"/>
    <mergeCell ref="X486:Y486"/>
    <mergeCell ref="Z486:AA486"/>
    <mergeCell ref="X487:Y487"/>
    <mergeCell ref="Z487:AA487"/>
    <mergeCell ref="X488:Y488"/>
    <mergeCell ref="Z488:AA488"/>
    <mergeCell ref="X489:Y489"/>
    <mergeCell ref="B491:C491"/>
    <mergeCell ref="B492:Y492"/>
    <mergeCell ref="D486:W486"/>
    <mergeCell ref="D487:W487"/>
    <mergeCell ref="D488:W488"/>
    <mergeCell ref="D489:W489"/>
    <mergeCell ref="A493:AB493"/>
    <mergeCell ref="A485:A492"/>
    <mergeCell ref="AB485:AB492"/>
    <mergeCell ref="A494:AB494"/>
    <mergeCell ref="A495:AB495"/>
    <mergeCell ref="A519:AB519"/>
    <mergeCell ref="A496:A518"/>
    <mergeCell ref="AB496:AB518"/>
    <mergeCell ref="B496:AA496"/>
    <mergeCell ref="Z489:AA489"/>
    <mergeCell ref="D476:W476"/>
    <mergeCell ref="D477:W477"/>
    <mergeCell ref="D478:W478"/>
    <mergeCell ref="D480:W480"/>
    <mergeCell ref="A484:AB484"/>
    <mergeCell ref="D469:W469"/>
    <mergeCell ref="D470:W470"/>
    <mergeCell ref="D472:W472"/>
    <mergeCell ref="D473:W473"/>
    <mergeCell ref="D474:W474"/>
    <mergeCell ref="D475:W475"/>
    <mergeCell ref="B476:C476"/>
    <mergeCell ref="B477:C477"/>
    <mergeCell ref="B478:C478"/>
    <mergeCell ref="A483:AB483"/>
    <mergeCell ref="D505:R505"/>
    <mergeCell ref="B506:C506"/>
    <mergeCell ref="D506:R506"/>
    <mergeCell ref="B490:C490"/>
    <mergeCell ref="D490:W490"/>
    <mergeCell ref="D491:W491"/>
    <mergeCell ref="X490:Y490"/>
    <mergeCell ref="Z477:AA477"/>
    <mergeCell ref="X472:Y472"/>
    <mergeCell ref="Z472:AA472"/>
    <mergeCell ref="A482:AB482"/>
    <mergeCell ref="Z481:AA481"/>
    <mergeCell ref="B481:Y481"/>
    <mergeCell ref="X471:Y471"/>
    <mergeCell ref="Z471:AA471"/>
    <mergeCell ref="V418:X418"/>
    <mergeCell ref="Y418:AA418"/>
    <mergeCell ref="D420:AA420"/>
    <mergeCell ref="D421:U421"/>
    <mergeCell ref="V421:X421"/>
    <mergeCell ref="Y421:AA421"/>
    <mergeCell ref="A437:AB437"/>
    <mergeCell ref="X439:Y439"/>
    <mergeCell ref="Z439:AA439"/>
    <mergeCell ref="D430:U430"/>
    <mergeCell ref="V430:X430"/>
    <mergeCell ref="Y430:AA430"/>
    <mergeCell ref="D432:AA432"/>
    <mergeCell ref="D454:W454"/>
    <mergeCell ref="X460:Y460"/>
    <mergeCell ref="Z460:AA460"/>
    <mergeCell ref="Z461:AA461"/>
    <mergeCell ref="B452:C452"/>
    <mergeCell ref="X453:Y453"/>
    <mergeCell ref="X440:Y440"/>
    <mergeCell ref="Z440:AA440"/>
    <mergeCell ref="X441:Y441"/>
    <mergeCell ref="B458:C458"/>
    <mergeCell ref="Z458:AA458"/>
    <mergeCell ref="X466:Y466"/>
    <mergeCell ref="Z466:AA466"/>
    <mergeCell ref="A463:AB463"/>
    <mergeCell ref="D451:W451"/>
    <mergeCell ref="D452:W452"/>
    <mergeCell ref="D453:W453"/>
    <mergeCell ref="D455:W455"/>
    <mergeCell ref="D457:W457"/>
    <mergeCell ref="D458:W458"/>
    <mergeCell ref="D459:W459"/>
    <mergeCell ref="B453:C453"/>
    <mergeCell ref="B454:C454"/>
    <mergeCell ref="B455:C455"/>
    <mergeCell ref="X457:Y457"/>
    <mergeCell ref="Z457:AA457"/>
    <mergeCell ref="X458:Y458"/>
    <mergeCell ref="B459:C459"/>
    <mergeCell ref="B460:C460"/>
    <mergeCell ref="B461:Y461"/>
    <mergeCell ref="B456:C456"/>
    <mergeCell ref="D456:W456"/>
    <mergeCell ref="X456:Y456"/>
    <mergeCell ref="Z456:AA456"/>
    <mergeCell ref="X465:Y465"/>
    <mergeCell ref="Z465:AA465"/>
    <mergeCell ref="B473:C473"/>
    <mergeCell ref="B474:C474"/>
    <mergeCell ref="A465:A481"/>
    <mergeCell ref="AB465:AB481"/>
    <mergeCell ref="B480:C480"/>
    <mergeCell ref="X480:Y480"/>
    <mergeCell ref="Z480:AA480"/>
    <mergeCell ref="Z475:AA475"/>
    <mergeCell ref="X476:Y476"/>
    <mergeCell ref="Z476:AA476"/>
    <mergeCell ref="X477:Y477"/>
    <mergeCell ref="B471:C471"/>
    <mergeCell ref="D471:W471"/>
    <mergeCell ref="X473:Y473"/>
    <mergeCell ref="Z473:AA473"/>
    <mergeCell ref="X474:Y474"/>
    <mergeCell ref="Z474:AA474"/>
    <mergeCell ref="X468:Y468"/>
    <mergeCell ref="Z468:AA468"/>
    <mergeCell ref="X479:Y479"/>
    <mergeCell ref="Z479:AA479"/>
    <mergeCell ref="X469:Y469"/>
    <mergeCell ref="Z469:AA469"/>
    <mergeCell ref="X470:Y470"/>
    <mergeCell ref="Z470:AA470"/>
    <mergeCell ref="B468:C468"/>
    <mergeCell ref="B479:C479"/>
    <mergeCell ref="D479:W479"/>
    <mergeCell ref="X478:Y478"/>
    <mergeCell ref="Z478:AA478"/>
    <mergeCell ref="D466:W466"/>
    <mergeCell ref="D467:W467"/>
    <mergeCell ref="X475:Y475"/>
    <mergeCell ref="Y424:AA424"/>
    <mergeCell ref="D426:AA426"/>
    <mergeCell ref="D427:U427"/>
    <mergeCell ref="V427:X427"/>
    <mergeCell ref="A438:AB438"/>
    <mergeCell ref="X467:Y467"/>
    <mergeCell ref="Z467:AA467"/>
    <mergeCell ref="A464:AB464"/>
    <mergeCell ref="D468:W468"/>
    <mergeCell ref="B469:C469"/>
    <mergeCell ref="B470:C470"/>
    <mergeCell ref="B472:C472"/>
    <mergeCell ref="B475:C475"/>
    <mergeCell ref="B465:W465"/>
    <mergeCell ref="B466:C466"/>
    <mergeCell ref="B467:C467"/>
    <mergeCell ref="B443:AA443"/>
    <mergeCell ref="Z453:AA453"/>
    <mergeCell ref="X454:Y454"/>
    <mergeCell ref="A462:AB462"/>
    <mergeCell ref="A449:A461"/>
    <mergeCell ref="AB449:AB461"/>
    <mergeCell ref="A447:AB447"/>
    <mergeCell ref="X449:Y449"/>
    <mergeCell ref="Z449:AA449"/>
    <mergeCell ref="X444:Y444"/>
    <mergeCell ref="Z444:AA444"/>
    <mergeCell ref="Z445:AA445"/>
    <mergeCell ref="B439:W439"/>
    <mergeCell ref="B440:C440"/>
    <mergeCell ref="B441:C441"/>
    <mergeCell ref="B449:W449"/>
    <mergeCell ref="B450:C450"/>
    <mergeCell ref="B451:C451"/>
    <mergeCell ref="D440:W440"/>
    <mergeCell ref="D441:W441"/>
    <mergeCell ref="D442:W442"/>
    <mergeCell ref="A448:AB448"/>
    <mergeCell ref="Z454:AA454"/>
    <mergeCell ref="Z441:AA441"/>
    <mergeCell ref="X442:Y442"/>
    <mergeCell ref="Z442:AA442"/>
    <mergeCell ref="D460:W460"/>
    <mergeCell ref="B457:C457"/>
    <mergeCell ref="D450:W450"/>
    <mergeCell ref="X455:Y455"/>
    <mergeCell ref="Z455:AA455"/>
    <mergeCell ref="X450:Y450"/>
    <mergeCell ref="Z450:AA450"/>
    <mergeCell ref="Z459:AA459"/>
    <mergeCell ref="X459:Y459"/>
    <mergeCell ref="A446:AB446"/>
    <mergeCell ref="AB439:AB445"/>
    <mergeCell ref="B442:C442"/>
    <mergeCell ref="B444:C444"/>
    <mergeCell ref="B445:Y445"/>
    <mergeCell ref="D444:W444"/>
    <mergeCell ref="A436:AB436"/>
    <mergeCell ref="A412:A435"/>
    <mergeCell ref="AB412:AB435"/>
    <mergeCell ref="X451:Y451"/>
    <mergeCell ref="Z451:AA451"/>
    <mergeCell ref="X452:Y452"/>
    <mergeCell ref="Z452:AA452"/>
    <mergeCell ref="D400:V400"/>
    <mergeCell ref="D401:V401"/>
    <mergeCell ref="D402:V402"/>
    <mergeCell ref="V413:X413"/>
    <mergeCell ref="Y413:AA413"/>
    <mergeCell ref="D413:U413"/>
    <mergeCell ref="D415:U415"/>
    <mergeCell ref="B434:AA434"/>
    <mergeCell ref="B435:Y435"/>
    <mergeCell ref="B420:C421"/>
    <mergeCell ref="B423:C424"/>
    <mergeCell ref="B426:C427"/>
    <mergeCell ref="B429:C430"/>
    <mergeCell ref="B432:C433"/>
    <mergeCell ref="D423:AA423"/>
    <mergeCell ref="D424:U424"/>
    <mergeCell ref="V424:X424"/>
    <mergeCell ref="D414:AA414"/>
    <mergeCell ref="Y415:AA415"/>
    <mergeCell ref="V415:X415"/>
    <mergeCell ref="D433:U433"/>
    <mergeCell ref="V433:X433"/>
    <mergeCell ref="Y433:AA433"/>
    <mergeCell ref="Z435:AA435"/>
    <mergeCell ref="A439:A445"/>
    <mergeCell ref="B422:AA422"/>
    <mergeCell ref="B425:AA425"/>
    <mergeCell ref="B428:AA428"/>
    <mergeCell ref="B431:AA431"/>
    <mergeCell ref="D403:V403"/>
    <mergeCell ref="D404:V404"/>
    <mergeCell ref="D405:V405"/>
    <mergeCell ref="D406:V406"/>
    <mergeCell ref="D407:V407"/>
    <mergeCell ref="D408:V408"/>
    <mergeCell ref="B407:C407"/>
    <mergeCell ref="B408:C408"/>
    <mergeCell ref="D395:V395"/>
    <mergeCell ref="D396:V396"/>
    <mergeCell ref="D397:V397"/>
    <mergeCell ref="D398:V398"/>
    <mergeCell ref="D399:V399"/>
    <mergeCell ref="Y427:AA427"/>
    <mergeCell ref="D429:AA429"/>
    <mergeCell ref="D417:AA417"/>
    <mergeCell ref="D418:U418"/>
    <mergeCell ref="Z398:AA398"/>
    <mergeCell ref="X399:Y399"/>
    <mergeCell ref="Z399:AA399"/>
    <mergeCell ref="B412:AA412"/>
    <mergeCell ref="B413:C413"/>
    <mergeCell ref="B414:C415"/>
    <mergeCell ref="B416:AA416"/>
    <mergeCell ref="B417:C418"/>
    <mergeCell ref="B419:AA419"/>
    <mergeCell ref="W395:W408"/>
    <mergeCell ref="A411:AB411"/>
    <mergeCell ref="B388:P388"/>
    <mergeCell ref="B389:P389"/>
    <mergeCell ref="B390:P390"/>
    <mergeCell ref="B401:C401"/>
    <mergeCell ref="B402:C402"/>
    <mergeCell ref="B403:C403"/>
    <mergeCell ref="B404:C404"/>
    <mergeCell ref="B405:C405"/>
    <mergeCell ref="B406:C406"/>
    <mergeCell ref="X407:Y407"/>
    <mergeCell ref="Z407:AA407"/>
    <mergeCell ref="X408:Y408"/>
    <mergeCell ref="Z408:AA408"/>
    <mergeCell ref="B395:C395"/>
    <mergeCell ref="B396:C396"/>
    <mergeCell ref="B397:C397"/>
    <mergeCell ref="B398:C398"/>
    <mergeCell ref="B399:C399"/>
    <mergeCell ref="B400:C400"/>
    <mergeCell ref="X404:Y404"/>
    <mergeCell ref="Z404:AA404"/>
    <mergeCell ref="X405:Y405"/>
    <mergeCell ref="Z405:AA405"/>
    <mergeCell ref="X406:Y406"/>
    <mergeCell ref="Z406:AA406"/>
    <mergeCell ref="X401:Y401"/>
    <mergeCell ref="Z401:AA401"/>
    <mergeCell ref="X402:Y402"/>
    <mergeCell ref="Z402:AA402"/>
    <mergeCell ref="X403:Y403"/>
    <mergeCell ref="Z403:AA403"/>
    <mergeCell ref="X398:Y398"/>
    <mergeCell ref="Z382:AA382"/>
    <mergeCell ref="X384:Y384"/>
    <mergeCell ref="Z384:AA384"/>
    <mergeCell ref="X400:Y400"/>
    <mergeCell ref="Z400:AA400"/>
    <mergeCell ref="X395:Y395"/>
    <mergeCell ref="Z395:AA395"/>
    <mergeCell ref="X396:Y396"/>
    <mergeCell ref="Z396:AA396"/>
    <mergeCell ref="X397:Y397"/>
    <mergeCell ref="Z397:AA397"/>
    <mergeCell ref="X391:Y391"/>
    <mergeCell ref="Z391:AA391"/>
    <mergeCell ref="X392:Y392"/>
    <mergeCell ref="Z392:AA392"/>
    <mergeCell ref="B393:AA393"/>
    <mergeCell ref="B394:C394"/>
    <mergeCell ref="X394:Y394"/>
    <mergeCell ref="Z394:AA394"/>
    <mergeCell ref="D394:W394"/>
    <mergeCell ref="B392:P392"/>
    <mergeCell ref="W377:W392"/>
    <mergeCell ref="X377:Y377"/>
    <mergeCell ref="Z377:AA377"/>
    <mergeCell ref="X378:Y378"/>
    <mergeCell ref="Z378:AA378"/>
    <mergeCell ref="X379:Y379"/>
    <mergeCell ref="Z379:AA379"/>
    <mergeCell ref="X380:Y380"/>
    <mergeCell ref="Z380:AA380"/>
    <mergeCell ref="B386:P386"/>
    <mergeCell ref="B387:P387"/>
    <mergeCell ref="B391:P391"/>
    <mergeCell ref="B379:P379"/>
    <mergeCell ref="B380:P380"/>
    <mergeCell ref="B381:P381"/>
    <mergeCell ref="B382:P382"/>
    <mergeCell ref="B384:P384"/>
    <mergeCell ref="B385:P385"/>
    <mergeCell ref="A375:AB375"/>
    <mergeCell ref="A409:AB409"/>
    <mergeCell ref="A410:AB410"/>
    <mergeCell ref="A376:A408"/>
    <mergeCell ref="AB376:AB408"/>
    <mergeCell ref="B376:D376"/>
    <mergeCell ref="E376:R376"/>
    <mergeCell ref="S376:AA376"/>
    <mergeCell ref="B377:P377"/>
    <mergeCell ref="B378:P378"/>
    <mergeCell ref="X388:Y388"/>
    <mergeCell ref="Z388:AA388"/>
    <mergeCell ref="X389:Y389"/>
    <mergeCell ref="Z389:AA389"/>
    <mergeCell ref="X390:Y390"/>
    <mergeCell ref="Z390:AA390"/>
    <mergeCell ref="X385:Y385"/>
    <mergeCell ref="Z385:AA385"/>
    <mergeCell ref="X386:Y386"/>
    <mergeCell ref="Z386:AA386"/>
    <mergeCell ref="X387:Y387"/>
    <mergeCell ref="Z387:AA387"/>
    <mergeCell ref="X381:Y381"/>
    <mergeCell ref="Z381:AA381"/>
    <mergeCell ref="X382:Y382"/>
    <mergeCell ref="AB365:AB369"/>
    <mergeCell ref="A365:A369"/>
    <mergeCell ref="A343:A364"/>
    <mergeCell ref="AB344:AB364"/>
    <mergeCell ref="A374:AB374"/>
    <mergeCell ref="W371:AA371"/>
    <mergeCell ref="W372:AA372"/>
    <mergeCell ref="N371:V372"/>
    <mergeCell ref="A370:A372"/>
    <mergeCell ref="AB370:AB372"/>
    <mergeCell ref="B371:D371"/>
    <mergeCell ref="B372:D372"/>
    <mergeCell ref="E371:G371"/>
    <mergeCell ref="H371:J371"/>
    <mergeCell ref="K371:M371"/>
    <mergeCell ref="E372:G372"/>
    <mergeCell ref="H372:J372"/>
    <mergeCell ref="K372:M372"/>
    <mergeCell ref="K368:M368"/>
    <mergeCell ref="W367:AA367"/>
    <mergeCell ref="W368:AA368"/>
    <mergeCell ref="N367:V368"/>
    <mergeCell ref="B369:AA369"/>
    <mergeCell ref="B370:AA370"/>
    <mergeCell ref="B364:AA364"/>
    <mergeCell ref="B365:AA365"/>
    <mergeCell ref="B366:AA366"/>
    <mergeCell ref="B367:D367"/>
    <mergeCell ref="B368:D368"/>
    <mergeCell ref="E367:G367"/>
    <mergeCell ref="H367:J367"/>
    <mergeCell ref="K367:M367"/>
    <mergeCell ref="E368:G368"/>
    <mergeCell ref="H368:J368"/>
    <mergeCell ref="B361:AA361"/>
    <mergeCell ref="B362:D362"/>
    <mergeCell ref="B363:D363"/>
    <mergeCell ref="E362:G362"/>
    <mergeCell ref="H362:J362"/>
    <mergeCell ref="E363:G363"/>
    <mergeCell ref="H363:J363"/>
    <mergeCell ref="W362:AA362"/>
    <mergeCell ref="W363:AA363"/>
    <mergeCell ref="W356:AA356"/>
    <mergeCell ref="W357:AA357"/>
    <mergeCell ref="B358:AA358"/>
    <mergeCell ref="B359:D359"/>
    <mergeCell ref="B360:D360"/>
    <mergeCell ref="E359:V360"/>
    <mergeCell ref="W359:AA359"/>
    <mergeCell ref="W360:AA360"/>
    <mergeCell ref="Q356:S356"/>
    <mergeCell ref="T356:V356"/>
    <mergeCell ref="E357:G357"/>
    <mergeCell ref="H357:J357"/>
    <mergeCell ref="K357:M357"/>
    <mergeCell ref="N357:P357"/>
    <mergeCell ref="Q357:S357"/>
    <mergeCell ref="T357:V357"/>
    <mergeCell ref="W353:AA353"/>
    <mergeCell ref="W354:AA354"/>
    <mergeCell ref="K353:V354"/>
    <mergeCell ref="B355:AA355"/>
    <mergeCell ref="B356:D356"/>
    <mergeCell ref="B357:D357"/>
    <mergeCell ref="E356:G356"/>
    <mergeCell ref="H356:J356"/>
    <mergeCell ref="K356:M356"/>
    <mergeCell ref="N356:P356"/>
    <mergeCell ref="W350:AA350"/>
    <mergeCell ref="W351:AA351"/>
    <mergeCell ref="N350:V351"/>
    <mergeCell ref="B352:AA352"/>
    <mergeCell ref="B353:D353"/>
    <mergeCell ref="B354:D354"/>
    <mergeCell ref="E353:G353"/>
    <mergeCell ref="H353:J353"/>
    <mergeCell ref="E354:G354"/>
    <mergeCell ref="H354:J354"/>
    <mergeCell ref="B350:D350"/>
    <mergeCell ref="B351:D351"/>
    <mergeCell ref="E350:G350"/>
    <mergeCell ref="H350:J350"/>
    <mergeCell ref="K350:M350"/>
    <mergeCell ref="E351:G351"/>
    <mergeCell ref="H351:J351"/>
    <mergeCell ref="K351:M351"/>
    <mergeCell ref="E348:G348"/>
    <mergeCell ref="H348:J348"/>
    <mergeCell ref="P345:Q345"/>
    <mergeCell ref="R345:S345"/>
    <mergeCell ref="T345:U345"/>
    <mergeCell ref="V345:W345"/>
    <mergeCell ref="X344:AA345"/>
    <mergeCell ref="B346:AA346"/>
    <mergeCell ref="R344:S344"/>
    <mergeCell ref="T344:U344"/>
    <mergeCell ref="V344:W344"/>
    <mergeCell ref="B345:C345"/>
    <mergeCell ref="D345:E345"/>
    <mergeCell ref="F345:G345"/>
    <mergeCell ref="H345:I345"/>
    <mergeCell ref="J345:K345"/>
    <mergeCell ref="L345:M345"/>
    <mergeCell ref="N345:O345"/>
    <mergeCell ref="H344:I344"/>
    <mergeCell ref="J344:K344"/>
    <mergeCell ref="L344:M344"/>
    <mergeCell ref="N344:O344"/>
    <mergeCell ref="P344:Q344"/>
    <mergeCell ref="W348:AA348"/>
    <mergeCell ref="K347:Q348"/>
    <mergeCell ref="R348:V348"/>
    <mergeCell ref="W347:AA347"/>
    <mergeCell ref="E347:G347"/>
    <mergeCell ref="H347:J347"/>
    <mergeCell ref="X317:Y317"/>
    <mergeCell ref="X314:Y314"/>
    <mergeCell ref="X315:Y315"/>
    <mergeCell ref="X316:Y316"/>
    <mergeCell ref="B324:C324"/>
    <mergeCell ref="B325:C325"/>
    <mergeCell ref="B326:C326"/>
    <mergeCell ref="D320:V320"/>
    <mergeCell ref="D321:V321"/>
    <mergeCell ref="D322:V322"/>
    <mergeCell ref="D323:V323"/>
    <mergeCell ref="D324:V324"/>
    <mergeCell ref="D325:V325"/>
    <mergeCell ref="D326:V326"/>
    <mergeCell ref="B319:C319"/>
    <mergeCell ref="D319:V319"/>
    <mergeCell ref="B320:C320"/>
    <mergeCell ref="B321:C321"/>
    <mergeCell ref="B322:C322"/>
    <mergeCell ref="B323:C323"/>
    <mergeCell ref="X325:Y325"/>
    <mergeCell ref="X326:Y326"/>
    <mergeCell ref="B316:P316"/>
    <mergeCell ref="W313:W326"/>
    <mergeCell ref="A373:AB373"/>
    <mergeCell ref="B330:AA330"/>
    <mergeCell ref="B334:AA334"/>
    <mergeCell ref="B332:C332"/>
    <mergeCell ref="B336:C336"/>
    <mergeCell ref="B331:J331"/>
    <mergeCell ref="K331:AA331"/>
    <mergeCell ref="B335:J335"/>
    <mergeCell ref="A328:AB328"/>
    <mergeCell ref="A329:AB329"/>
    <mergeCell ref="A338:AB338"/>
    <mergeCell ref="A339:AB339"/>
    <mergeCell ref="A340:AB340"/>
    <mergeCell ref="A330:A337"/>
    <mergeCell ref="AB330:AB337"/>
    <mergeCell ref="K335:AA335"/>
    <mergeCell ref="B333:AA333"/>
    <mergeCell ref="D332:AA332"/>
    <mergeCell ref="B343:AA343"/>
    <mergeCell ref="B344:C344"/>
    <mergeCell ref="D344:E344"/>
    <mergeCell ref="F344:G344"/>
    <mergeCell ref="D336:AA336"/>
    <mergeCell ref="B337:AA337"/>
    <mergeCell ref="V341:W341"/>
    <mergeCell ref="V342:W342"/>
    <mergeCell ref="Y341:Y342"/>
    <mergeCell ref="B341:U341"/>
    <mergeCell ref="B342:U342"/>
    <mergeCell ref="B349:AA349"/>
    <mergeCell ref="B347:D347"/>
    <mergeCell ref="B348:D348"/>
    <mergeCell ref="A327:AB327"/>
    <mergeCell ref="A312:A326"/>
    <mergeCell ref="AB312:AB326"/>
    <mergeCell ref="S312:AA312"/>
    <mergeCell ref="B312:D312"/>
    <mergeCell ref="E312:R312"/>
    <mergeCell ref="B313:P313"/>
    <mergeCell ref="B314:P314"/>
    <mergeCell ref="Z320:AA320"/>
    <mergeCell ref="Z321:AA321"/>
    <mergeCell ref="Z322:AA322"/>
    <mergeCell ref="Z323:AA323"/>
    <mergeCell ref="Z324:AA324"/>
    <mergeCell ref="Z325:AA325"/>
    <mergeCell ref="Z326:AA326"/>
    <mergeCell ref="X319:AA319"/>
    <mergeCell ref="X320:Y320"/>
    <mergeCell ref="X321:Y321"/>
    <mergeCell ref="X322:Y322"/>
    <mergeCell ref="X323:Y323"/>
    <mergeCell ref="X324:Y324"/>
    <mergeCell ref="X318:Y318"/>
    <mergeCell ref="Z313:AA313"/>
    <mergeCell ref="Z314:AA314"/>
    <mergeCell ref="Z315:AA315"/>
    <mergeCell ref="Z317:AA317"/>
    <mergeCell ref="Z318:AA318"/>
    <mergeCell ref="B315:P315"/>
    <mergeCell ref="Z316:AA316"/>
    <mergeCell ref="B317:P317"/>
    <mergeCell ref="B318:P318"/>
    <mergeCell ref="X313:Y313"/>
    <mergeCell ref="B307:D307"/>
    <mergeCell ref="M307:AA307"/>
    <mergeCell ref="B296:D296"/>
    <mergeCell ref="M296:AA296"/>
    <mergeCell ref="B297:D297"/>
    <mergeCell ref="M297:AA297"/>
    <mergeCell ref="B298:D298"/>
    <mergeCell ref="M298:AA298"/>
    <mergeCell ref="B299:D299"/>
    <mergeCell ref="T253:AA253"/>
    <mergeCell ref="T239:AA239"/>
    <mergeCell ref="T240:AA240"/>
    <mergeCell ref="J118:K118"/>
    <mergeCell ref="T176:AA176"/>
    <mergeCell ref="J307:K307"/>
    <mergeCell ref="E307:I307"/>
    <mergeCell ref="B283:D283"/>
    <mergeCell ref="B284:D284"/>
    <mergeCell ref="B285:D285"/>
    <mergeCell ref="J301:K301"/>
    <mergeCell ref="J302:K302"/>
    <mergeCell ref="E147:I147"/>
    <mergeCell ref="E149:I149"/>
    <mergeCell ref="T274:AA274"/>
    <mergeCell ref="B193:D193"/>
    <mergeCell ref="J303:K303"/>
    <mergeCell ref="J282:K282"/>
    <mergeCell ref="T229:AA229"/>
    <mergeCell ref="E251:I251"/>
    <mergeCell ref="T250:AA250"/>
    <mergeCell ref="T251:AA251"/>
    <mergeCell ref="J143:K143"/>
    <mergeCell ref="J144:K144"/>
    <mergeCell ref="E188:I188"/>
    <mergeCell ref="J184:K184"/>
    <mergeCell ref="E155:I155"/>
    <mergeCell ref="J155:K155"/>
    <mergeCell ref="T155:AA155"/>
    <mergeCell ref="T187:AA187"/>
    <mergeCell ref="T146:AA146"/>
    <mergeCell ref="E178:I178"/>
    <mergeCell ref="E179:I179"/>
    <mergeCell ref="T191:AA191"/>
    <mergeCell ref="T189:AA189"/>
    <mergeCell ref="T190:AA190"/>
    <mergeCell ref="E156:I156"/>
    <mergeCell ref="J156:K156"/>
    <mergeCell ref="T183:AA183"/>
    <mergeCell ref="E186:I186"/>
    <mergeCell ref="T188:AA188"/>
    <mergeCell ref="E189:I189"/>
    <mergeCell ref="E190:I190"/>
    <mergeCell ref="B289:D289"/>
    <mergeCell ref="T275:AA275"/>
    <mergeCell ref="T273:AA273"/>
    <mergeCell ref="B278:D278"/>
    <mergeCell ref="B288:D288"/>
    <mergeCell ref="E288:I288"/>
    <mergeCell ref="J288:K288"/>
    <mergeCell ref="M288:AA288"/>
    <mergeCell ref="E180:I180"/>
    <mergeCell ref="E181:I181"/>
    <mergeCell ref="J195:K195"/>
    <mergeCell ref="J190:K190"/>
    <mergeCell ref="E193:I193"/>
    <mergeCell ref="T157:AA157"/>
    <mergeCell ref="T153:AA153"/>
    <mergeCell ref="J161:K161"/>
    <mergeCell ref="E144:I144"/>
    <mergeCell ref="T194:AA194"/>
    <mergeCell ref="T193:AA193"/>
    <mergeCell ref="T257:AA257"/>
    <mergeCell ref="J242:K242"/>
    <mergeCell ref="E217:I217"/>
    <mergeCell ref="T220:AA220"/>
    <mergeCell ref="J219:K219"/>
    <mergeCell ref="E210:I210"/>
    <mergeCell ref="E227:I227"/>
    <mergeCell ref="E228:I228"/>
    <mergeCell ref="E229:I229"/>
    <mergeCell ref="B222:AA222"/>
    <mergeCell ref="B223:D223"/>
    <mergeCell ref="E226:I226"/>
    <mergeCell ref="J232:K232"/>
    <mergeCell ref="B266:D266"/>
    <mergeCell ref="B267:D267"/>
    <mergeCell ref="B268:D268"/>
    <mergeCell ref="B270:AA270"/>
    <mergeCell ref="B269:D269"/>
    <mergeCell ref="E269:I269"/>
    <mergeCell ref="B261:D261"/>
    <mergeCell ref="B262:D262"/>
    <mergeCell ref="B255:D255"/>
    <mergeCell ref="B256:D256"/>
    <mergeCell ref="B271:D271"/>
    <mergeCell ref="T271:AA271"/>
    <mergeCell ref="J266:K266"/>
    <mergeCell ref="J278:K278"/>
    <mergeCell ref="E278:I278"/>
    <mergeCell ref="J269:K269"/>
    <mergeCell ref="T269:AA269"/>
    <mergeCell ref="J275:K275"/>
    <mergeCell ref="J276:K276"/>
    <mergeCell ref="E271:I271"/>
    <mergeCell ref="E272:I272"/>
    <mergeCell ref="E273:I273"/>
    <mergeCell ref="E274:I274"/>
    <mergeCell ref="E275:I275"/>
    <mergeCell ref="E276:I276"/>
    <mergeCell ref="J273:K273"/>
    <mergeCell ref="J274:K274"/>
    <mergeCell ref="J258:K258"/>
    <mergeCell ref="B164:D164"/>
    <mergeCell ref="B153:D153"/>
    <mergeCell ref="B148:D148"/>
    <mergeCell ref="J160:K160"/>
    <mergeCell ref="T173:AA173"/>
    <mergeCell ref="E182:I182"/>
    <mergeCell ref="T171:AA171"/>
    <mergeCell ref="B156:D156"/>
    <mergeCell ref="J177:K177"/>
    <mergeCell ref="E145:I145"/>
    <mergeCell ref="B290:D290"/>
    <mergeCell ref="T266:AA266"/>
    <mergeCell ref="T276:AA276"/>
    <mergeCell ref="E265:I265"/>
    <mergeCell ref="E280:I280"/>
    <mergeCell ref="B253:D253"/>
    <mergeCell ref="T259:AA259"/>
    <mergeCell ref="T277:AA277"/>
    <mergeCell ref="J253:K253"/>
    <mergeCell ref="J243:K243"/>
    <mergeCell ref="J244:K244"/>
    <mergeCell ref="J245:K245"/>
    <mergeCell ref="J246:K246"/>
    <mergeCell ref="E243:I243"/>
    <mergeCell ref="E244:I244"/>
    <mergeCell ref="E245:I245"/>
    <mergeCell ref="E246:I246"/>
    <mergeCell ref="B276:D276"/>
    <mergeCell ref="B277:D277"/>
    <mergeCell ref="B272:D272"/>
    <mergeCell ref="B273:D273"/>
    <mergeCell ref="B274:D274"/>
    <mergeCell ref="J141:K141"/>
    <mergeCell ref="J139:K139"/>
    <mergeCell ref="B142:D142"/>
    <mergeCell ref="E142:I142"/>
    <mergeCell ref="J145:K145"/>
    <mergeCell ref="B154:D154"/>
    <mergeCell ref="E154:I154"/>
    <mergeCell ref="J154:K154"/>
    <mergeCell ref="B129:D129"/>
    <mergeCell ref="B134:D134"/>
    <mergeCell ref="B173:D173"/>
    <mergeCell ref="B224:D224"/>
    <mergeCell ref="B215:D215"/>
    <mergeCell ref="B220:D220"/>
    <mergeCell ref="B167:D167"/>
    <mergeCell ref="T167:AA167"/>
    <mergeCell ref="E167:I167"/>
    <mergeCell ref="B166:AA166"/>
    <mergeCell ref="J168:K168"/>
    <mergeCell ref="J169:K169"/>
    <mergeCell ref="J170:K170"/>
    <mergeCell ref="J142:K142"/>
    <mergeCell ref="T142:AA142"/>
    <mergeCell ref="E148:I148"/>
    <mergeCell ref="J148:K148"/>
    <mergeCell ref="J173:K173"/>
    <mergeCell ref="E169:I169"/>
    <mergeCell ref="B168:D168"/>
    <mergeCell ref="B169:D169"/>
    <mergeCell ref="B170:D170"/>
    <mergeCell ref="T163:AA163"/>
    <mergeCell ref="T165:AA165"/>
    <mergeCell ref="E105:I105"/>
    <mergeCell ref="E106:I106"/>
    <mergeCell ref="E107:I107"/>
    <mergeCell ref="T110:AA110"/>
    <mergeCell ref="T111:AA111"/>
    <mergeCell ref="T112:AA112"/>
    <mergeCell ref="B146:D146"/>
    <mergeCell ref="J147:K147"/>
    <mergeCell ref="J119:K119"/>
    <mergeCell ref="T121:AA121"/>
    <mergeCell ref="T122:AA122"/>
    <mergeCell ref="B119:D119"/>
    <mergeCell ref="T119:AA119"/>
    <mergeCell ref="E119:I119"/>
    <mergeCell ref="J124:K124"/>
    <mergeCell ref="J126:K126"/>
    <mergeCell ref="B127:D127"/>
    <mergeCell ref="E127:I127"/>
    <mergeCell ref="B136:D136"/>
    <mergeCell ref="B124:D124"/>
    <mergeCell ref="B143:D143"/>
    <mergeCell ref="B120:D120"/>
    <mergeCell ref="B126:D126"/>
    <mergeCell ref="E126:I126"/>
    <mergeCell ref="T144:AA144"/>
    <mergeCell ref="J123:K123"/>
    <mergeCell ref="J110:K110"/>
    <mergeCell ref="T108:AA108"/>
    <mergeCell ref="T109:AA109"/>
    <mergeCell ref="E110:I110"/>
    <mergeCell ref="J117:K117"/>
    <mergeCell ref="E115:I115"/>
    <mergeCell ref="B103:D103"/>
    <mergeCell ref="E103:I103"/>
    <mergeCell ref="B89:D89"/>
    <mergeCell ref="B98:D98"/>
    <mergeCell ref="E98:I98"/>
    <mergeCell ref="T102:AA102"/>
    <mergeCell ref="T103:AA103"/>
    <mergeCell ref="B107:D107"/>
    <mergeCell ref="T104:AA104"/>
    <mergeCell ref="T105:AA105"/>
    <mergeCell ref="T106:AA106"/>
    <mergeCell ref="B116:D116"/>
    <mergeCell ref="C42:AB42"/>
    <mergeCell ref="C44:AB44"/>
    <mergeCell ref="A41:AB41"/>
    <mergeCell ref="A43:AB43"/>
    <mergeCell ref="A45:AB45"/>
    <mergeCell ref="A46:AB46"/>
    <mergeCell ref="T96:AA96"/>
    <mergeCell ref="J96:K96"/>
    <mergeCell ref="J97:K97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T98:AA98"/>
    <mergeCell ref="B75:D75"/>
    <mergeCell ref="E75:I75"/>
    <mergeCell ref="E97:I97"/>
    <mergeCell ref="B100:D100"/>
    <mergeCell ref="B91:AA91"/>
    <mergeCell ref="B92:D92"/>
    <mergeCell ref="T92:AA92"/>
    <mergeCell ref="E89:I89"/>
    <mergeCell ref="E90:I90"/>
    <mergeCell ref="J93:K93"/>
    <mergeCell ref="E96:I96"/>
    <mergeCell ref="T89:AA89"/>
    <mergeCell ref="E99:I99"/>
    <mergeCell ref="E100:I100"/>
    <mergeCell ref="B102:D102"/>
    <mergeCell ref="B101:D101"/>
    <mergeCell ref="B95:D95"/>
    <mergeCell ref="B96:D96"/>
    <mergeCell ref="B97:D97"/>
    <mergeCell ref="E94:I94"/>
    <mergeCell ref="B90:D90"/>
    <mergeCell ref="B93:D93"/>
    <mergeCell ref="B94:D94"/>
    <mergeCell ref="A36:AB36"/>
    <mergeCell ref="E101:I101"/>
    <mergeCell ref="A39:AB39"/>
    <mergeCell ref="C40:AB40"/>
    <mergeCell ref="A22:AB22"/>
    <mergeCell ref="E104:I104"/>
    <mergeCell ref="B108:D108"/>
    <mergeCell ref="B109:D109"/>
    <mergeCell ref="B99:D99"/>
    <mergeCell ref="J107:K107"/>
    <mergeCell ref="J108:K108"/>
    <mergeCell ref="J111:K111"/>
    <mergeCell ref="J112:K112"/>
    <mergeCell ref="E108:I108"/>
    <mergeCell ref="E109:I109"/>
    <mergeCell ref="B110:D110"/>
    <mergeCell ref="B105:D105"/>
    <mergeCell ref="B106:D106"/>
    <mergeCell ref="T86:AA86"/>
    <mergeCell ref="T87:AA87"/>
    <mergeCell ref="B85:D85"/>
    <mergeCell ref="T85:AA85"/>
    <mergeCell ref="E86:I86"/>
    <mergeCell ref="E87:I87"/>
    <mergeCell ref="E85:I85"/>
    <mergeCell ref="J86:K86"/>
    <mergeCell ref="J87:K87"/>
    <mergeCell ref="E102:I102"/>
    <mergeCell ref="T97:AA97"/>
    <mergeCell ref="T93:AA93"/>
    <mergeCell ref="T94:AA94"/>
    <mergeCell ref="J88:K88"/>
    <mergeCell ref="A1:F1"/>
    <mergeCell ref="G1:W1"/>
    <mergeCell ref="A2:G2"/>
    <mergeCell ref="H2:U2"/>
    <mergeCell ref="V2:AB2"/>
    <mergeCell ref="A3:N3"/>
    <mergeCell ref="O3:U3"/>
    <mergeCell ref="V3:AB3"/>
    <mergeCell ref="A14:C14"/>
    <mergeCell ref="D14:N14"/>
    <mergeCell ref="O14:Q14"/>
    <mergeCell ref="R14:AB14"/>
    <mergeCell ref="A15:AB15"/>
    <mergeCell ref="A16:AB16"/>
    <mergeCell ref="A29:AB29"/>
    <mergeCell ref="A30:AB30"/>
    <mergeCell ref="A31:AB31"/>
    <mergeCell ref="A26:AB26"/>
    <mergeCell ref="A27:AB27"/>
    <mergeCell ref="A28:AB28"/>
    <mergeCell ref="O12:AB12"/>
    <mergeCell ref="O9:P9"/>
    <mergeCell ref="Q9:AB9"/>
    <mergeCell ref="A10:C10"/>
    <mergeCell ref="D10:N10"/>
    <mergeCell ref="O10:Q10"/>
    <mergeCell ref="A19:AB19"/>
    <mergeCell ref="A20:AB20"/>
    <mergeCell ref="A21:AB21"/>
    <mergeCell ref="A13:AB13"/>
    <mergeCell ref="A9:B9"/>
    <mergeCell ref="C9:N9"/>
    <mergeCell ref="A6:B6"/>
    <mergeCell ref="C6:N6"/>
    <mergeCell ref="O6:P6"/>
    <mergeCell ref="Q6:AB6"/>
    <mergeCell ref="B7:E7"/>
    <mergeCell ref="F7:G7"/>
    <mergeCell ref="H7:J7"/>
    <mergeCell ref="L7:N7"/>
    <mergeCell ref="P7:S7"/>
    <mergeCell ref="T7:U7"/>
    <mergeCell ref="C8:G8"/>
    <mergeCell ref="A4:B4"/>
    <mergeCell ref="C4:N4"/>
    <mergeCell ref="O4:P4"/>
    <mergeCell ref="Q4:AB4"/>
    <mergeCell ref="A5:H5"/>
    <mergeCell ref="I5:N5"/>
    <mergeCell ref="O5:V5"/>
    <mergeCell ref="W5:AB5"/>
    <mergeCell ref="V7:X7"/>
    <mergeCell ref="Z7:AB7"/>
    <mergeCell ref="H8:I8"/>
    <mergeCell ref="J8:N8"/>
    <mergeCell ref="O8:P8"/>
    <mergeCell ref="Q8:U8"/>
    <mergeCell ref="V8:W8"/>
    <mergeCell ref="X8:AB8"/>
    <mergeCell ref="A32:AB32"/>
    <mergeCell ref="C33:AB33"/>
    <mergeCell ref="D11:N11"/>
    <mergeCell ref="O11:Q11"/>
    <mergeCell ref="R11:AB11"/>
    <mergeCell ref="A8:B8"/>
    <mergeCell ref="J176:K176"/>
    <mergeCell ref="E170:I170"/>
    <mergeCell ref="J167:K167"/>
    <mergeCell ref="A11:C11"/>
    <mergeCell ref="A23:AB23"/>
    <mergeCell ref="A24:AB24"/>
    <mergeCell ref="A25:AB25"/>
    <mergeCell ref="A17:AB17"/>
    <mergeCell ref="A18:AB18"/>
    <mergeCell ref="A47:AB47"/>
    <mergeCell ref="B48:AA48"/>
    <mergeCell ref="B49:D49"/>
    <mergeCell ref="E49:AA49"/>
    <mergeCell ref="B61:D61"/>
    <mergeCell ref="E61:AA61"/>
    <mergeCell ref="B71:D71"/>
    <mergeCell ref="B50:D50"/>
    <mergeCell ref="E50:AA50"/>
    <mergeCell ref="A12:D12"/>
    <mergeCell ref="E12:N12"/>
    <mergeCell ref="B160:D160"/>
    <mergeCell ref="A38:AB38"/>
    <mergeCell ref="T95:AA95"/>
    <mergeCell ref="R10:AB10"/>
    <mergeCell ref="C35:AB35"/>
    <mergeCell ref="A37:AB37"/>
    <mergeCell ref="S500:AA517"/>
    <mergeCell ref="T161:AA161"/>
    <mergeCell ref="B163:D163"/>
    <mergeCell ref="E163:I163"/>
    <mergeCell ref="J163:K163"/>
    <mergeCell ref="J171:K171"/>
    <mergeCell ref="B178:D178"/>
    <mergeCell ref="B179:D179"/>
    <mergeCell ref="B180:D180"/>
    <mergeCell ref="B175:D175"/>
    <mergeCell ref="B308:V308"/>
    <mergeCell ref="W308:X308"/>
    <mergeCell ref="Y308:AA308"/>
    <mergeCell ref="J175:K175"/>
    <mergeCell ref="B174:D174"/>
    <mergeCell ref="E171:I171"/>
    <mergeCell ref="E173:I173"/>
    <mergeCell ref="E174:I174"/>
    <mergeCell ref="E175:I175"/>
    <mergeCell ref="E176:I176"/>
    <mergeCell ref="E230:I230"/>
    <mergeCell ref="T232:AA232"/>
    <mergeCell ref="T233:AA233"/>
    <mergeCell ref="B202:D202"/>
    <mergeCell ref="B257:D257"/>
    <mergeCell ref="B260:D260"/>
    <mergeCell ref="J298:K298"/>
    <mergeCell ref="J299:K299"/>
    <mergeCell ref="J300:K300"/>
    <mergeCell ref="A310:AB310"/>
    <mergeCell ref="A311:AB311"/>
    <mergeCell ref="R347:V347"/>
    <mergeCell ref="J85:K85"/>
    <mergeCell ref="E92:I92"/>
    <mergeCell ref="J92:K92"/>
    <mergeCell ref="E93:I93"/>
    <mergeCell ref="T267:AA267"/>
    <mergeCell ref="T255:AA255"/>
    <mergeCell ref="E266:I266"/>
    <mergeCell ref="E267:I267"/>
    <mergeCell ref="B507:C507"/>
    <mergeCell ref="D507:R507"/>
    <mergeCell ref="B197:D197"/>
    <mergeCell ref="B199:D199"/>
    <mergeCell ref="B200:D200"/>
    <mergeCell ref="E152:I152"/>
    <mergeCell ref="J152:K152"/>
    <mergeCell ref="B286:D286"/>
    <mergeCell ref="E286:I286"/>
    <mergeCell ref="J286:K286"/>
    <mergeCell ref="M286:AA286"/>
    <mergeCell ref="J215:K215"/>
    <mergeCell ref="J197:K197"/>
    <mergeCell ref="J199:K199"/>
    <mergeCell ref="E202:I202"/>
    <mergeCell ref="E203:I203"/>
    <mergeCell ref="B177:D177"/>
    <mergeCell ref="B171:D171"/>
    <mergeCell ref="T178:AA178"/>
    <mergeCell ref="T179:AA179"/>
    <mergeCell ref="B157:D157"/>
    <mergeCell ref="E157:I157"/>
    <mergeCell ref="J157:K157"/>
    <mergeCell ref="J233:K233"/>
    <mergeCell ref="A309:AB309"/>
    <mergeCell ref="T247:AA247"/>
    <mergeCell ref="E164:I164"/>
    <mergeCell ref="J164:K164"/>
    <mergeCell ref="T164:AA164"/>
    <mergeCell ref="B188:D188"/>
    <mergeCell ref="J185:K185"/>
    <mergeCell ref="T185:AA185"/>
    <mergeCell ref="E177:I177"/>
    <mergeCell ref="E168:I168"/>
    <mergeCell ref="B195:D195"/>
    <mergeCell ref="J186:K186"/>
    <mergeCell ref="J187:K187"/>
    <mergeCell ref="J188:K188"/>
    <mergeCell ref="J189:K189"/>
    <mergeCell ref="B203:D203"/>
    <mergeCell ref="B176:D176"/>
    <mergeCell ref="J182:K182"/>
    <mergeCell ref="J183:K183"/>
    <mergeCell ref="J181:K181"/>
    <mergeCell ref="E214:I214"/>
    <mergeCell ref="B209:D209"/>
    <mergeCell ref="T215:AA215"/>
    <mergeCell ref="B229:D229"/>
    <mergeCell ref="J265:K265"/>
    <mergeCell ref="J255:K255"/>
    <mergeCell ref="J256:K256"/>
    <mergeCell ref="T264:AA264"/>
    <mergeCell ref="T265:AA265"/>
    <mergeCell ref="J254:K254"/>
    <mergeCell ref="E254:I254"/>
    <mergeCell ref="E253:I253"/>
    <mergeCell ref="B508:C508"/>
    <mergeCell ref="D508:R508"/>
    <mergeCell ref="J257:K257"/>
    <mergeCell ref="J261:K261"/>
    <mergeCell ref="J262:K262"/>
    <mergeCell ref="J263:K263"/>
    <mergeCell ref="J264:K264"/>
    <mergeCell ref="E277:I277"/>
    <mergeCell ref="J267:K267"/>
    <mergeCell ref="J268:K268"/>
    <mergeCell ref="E256:I256"/>
    <mergeCell ref="E255:I255"/>
    <mergeCell ref="J260:K260"/>
    <mergeCell ref="E260:I260"/>
    <mergeCell ref="E261:I261"/>
    <mergeCell ref="E262:I262"/>
    <mergeCell ref="B291:D291"/>
    <mergeCell ref="E291:I291"/>
    <mergeCell ref="J291:K291"/>
    <mergeCell ref="M291:AA291"/>
    <mergeCell ref="B263:D263"/>
    <mergeCell ref="B264:D264"/>
    <mergeCell ref="B265:D265"/>
    <mergeCell ref="T263:AA263"/>
    <mergeCell ref="J277:K277"/>
    <mergeCell ref="T268:AA268"/>
    <mergeCell ref="B258:D258"/>
    <mergeCell ref="B259:D259"/>
    <mergeCell ref="E259:I259"/>
    <mergeCell ref="J259:K259"/>
    <mergeCell ref="T262:AA262"/>
    <mergeCell ref="T272:AA272"/>
    <mergeCell ref="P127:AA127"/>
    <mergeCell ref="P128:AA128"/>
    <mergeCell ref="P129:AA129"/>
    <mergeCell ref="B244:D244"/>
    <mergeCell ref="B165:D165"/>
    <mergeCell ref="E165:I165"/>
    <mergeCell ref="J165:K165"/>
    <mergeCell ref="T148:AA148"/>
    <mergeCell ref="B132:D132"/>
    <mergeCell ref="E132:I132"/>
    <mergeCell ref="J132:K132"/>
    <mergeCell ref="B135:AA135"/>
    <mergeCell ref="B133:D133"/>
    <mergeCell ref="T159:AA159"/>
    <mergeCell ref="J149:K149"/>
    <mergeCell ref="J150:K150"/>
    <mergeCell ref="B152:D152"/>
    <mergeCell ref="E131:I131"/>
    <mergeCell ref="J131:K131"/>
    <mergeCell ref="J128:K128"/>
    <mergeCell ref="J134:K134"/>
    <mergeCell ref="E153:I153"/>
    <mergeCell ref="J153:K153"/>
    <mergeCell ref="B159:D159"/>
    <mergeCell ref="E159:I159"/>
    <mergeCell ref="J159:K159"/>
    <mergeCell ref="E133:I133"/>
    <mergeCell ref="B128:D128"/>
    <mergeCell ref="E134:I134"/>
    <mergeCell ref="J136:K136"/>
    <mergeCell ref="B155:D155"/>
    <mergeCell ref="B186:D186"/>
    <mergeCell ref="T254:AA254"/>
    <mergeCell ref="B254:D254"/>
    <mergeCell ref="B246:D246"/>
    <mergeCell ref="B250:D250"/>
    <mergeCell ref="B251:D251"/>
    <mergeCell ref="B243:D243"/>
    <mergeCell ref="J179:K179"/>
    <mergeCell ref="T203:AA203"/>
    <mergeCell ref="T174:AA174"/>
    <mergeCell ref="T175:AA175"/>
    <mergeCell ref="B185:D185"/>
    <mergeCell ref="E185:I185"/>
    <mergeCell ref="T231:AA231"/>
    <mergeCell ref="J231:K231"/>
    <mergeCell ref="T221:AA221"/>
    <mergeCell ref="T224:AA224"/>
    <mergeCell ref="T226:AA226"/>
    <mergeCell ref="T227:AA227"/>
    <mergeCell ref="T228:AA228"/>
    <mergeCell ref="B238:D238"/>
    <mergeCell ref="E250:I250"/>
    <mergeCell ref="B225:D225"/>
    <mergeCell ref="B239:D239"/>
    <mergeCell ref="E252:I252"/>
    <mergeCell ref="J249:K249"/>
    <mergeCell ref="J251:K251"/>
    <mergeCell ref="J250:K250"/>
    <mergeCell ref="B252:D252"/>
    <mergeCell ref="B228:D228"/>
    <mergeCell ref="E242:I242"/>
    <mergeCell ref="T252:AA252"/>
    <mergeCell ref="B231:D231"/>
    <mergeCell ref="B383:P383"/>
    <mergeCell ref="X383:Y383"/>
    <mergeCell ref="Z383:AA383"/>
    <mergeCell ref="B86:D86"/>
    <mergeCell ref="B87:D87"/>
    <mergeCell ref="T88:AA88"/>
    <mergeCell ref="T101:AA101"/>
    <mergeCell ref="T99:AA99"/>
    <mergeCell ref="T100:AA100"/>
    <mergeCell ref="T90:AA90"/>
    <mergeCell ref="B70:D70"/>
    <mergeCell ref="E70:AA70"/>
    <mergeCell ref="B69:D69"/>
    <mergeCell ref="E69:AA69"/>
    <mergeCell ref="T258:AA258"/>
    <mergeCell ref="T261:AA261"/>
    <mergeCell ref="T256:AA256"/>
    <mergeCell ref="T260:AA260"/>
    <mergeCell ref="E263:I263"/>
    <mergeCell ref="E268:I268"/>
    <mergeCell ref="B182:D182"/>
    <mergeCell ref="B183:D183"/>
    <mergeCell ref="J180:K180"/>
    <mergeCell ref="B226:D226"/>
    <mergeCell ref="B227:D227"/>
    <mergeCell ref="J226:K226"/>
    <mergeCell ref="J227:K227"/>
    <mergeCell ref="T230:AA230"/>
    <mergeCell ref="B230:D230"/>
    <mergeCell ref="J229:K229"/>
    <mergeCell ref="B234:D234"/>
    <mergeCell ref="B242:D242"/>
  </mergeCells>
  <pageMargins left="0.2" right="0.2" top="0.25" bottom="0.25" header="0.3" footer="0.3"/>
  <pageSetup orientation="portrait" r:id="rId1"/>
  <rowBreaks count="1" manualBreakCount="1">
    <brk id="5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Sitler</dc:creator>
  <cp:lastModifiedBy>Erich Sitler</cp:lastModifiedBy>
  <cp:lastPrinted>2024-03-12T11:38:52Z</cp:lastPrinted>
  <dcterms:created xsi:type="dcterms:W3CDTF">2023-04-20T14:00:44Z</dcterms:created>
  <dcterms:modified xsi:type="dcterms:W3CDTF">2024-03-13T17:28:42Z</dcterms:modified>
</cp:coreProperties>
</file>